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https://colosseumcrm.sharepoint.com/sites/finance/Sdilene dokumenty/REPORTING, VÝKAZY, REKO/VÝKAZY ČNB/2022_6/"/>
    </mc:Choice>
  </mc:AlternateContent>
  <xr:revisionPtr revIDLastSave="0" documentId="8_{0058D438-E90F-4F32-B2A0-2C612D52B9BF}" xr6:coauthVersionLast="47" xr6:coauthVersionMax="47" xr10:uidLastSave="{00000000-0000-0000-0000-000000000000}"/>
  <bookViews>
    <workbookView xWindow="-120" yWindow="-120" windowWidth="29040" windowHeight="15840" tabRatio="793" activeTab="2" xr2:uid="{00000000-000D-0000-FFFF-FFFF00000000}"/>
  </bookViews>
  <sheets>
    <sheet name="Přehled" sheetId="1" r:id="rId1"/>
    <sheet name="IF RM1" sheetId="21" r:id="rId2"/>
    <sheet name="IF RM2" sheetId="20" r:id="rId3"/>
    <sheet name="IF G1" sheetId="24" r:id="rId4"/>
    <sheet name="IF G2" sheetId="23" r:id="rId5"/>
    <sheet name="EU I CC1.01" sheetId="2" r:id="rId6"/>
    <sheet name="EU I CC2" sheetId="8" r:id="rId7"/>
    <sheet name="EU I CCA" sheetId="7" r:id="rId8"/>
    <sheet name="IF KP1" sheetId="30" r:id="rId9"/>
    <sheet name="IF KP2" sheetId="29" r:id="rId10"/>
    <sheet name="IF O1" sheetId="12" r:id="rId11"/>
    <sheet name="IF O2" sheetId="27" r:id="rId12"/>
    <sheet name="IF IP1" sheetId="3" r:id="rId13"/>
    <sheet name="IF IP2" sheetId="4" r:id="rId14"/>
    <sheet name="IF IP3" sheetId="5" r:id="rId15"/>
    <sheet name="IF IP4" sheetId="6" r:id="rId16"/>
  </sheets>
  <externalReferences>
    <externalReference r:id="rId17"/>
  </externalReferences>
  <definedNames>
    <definedName name="Contract_type">'[1]Drop-down'!$E$2:$E$3</definedName>
    <definedName name="Themes">'[1]Drop-down'!$C$2:$C$8</definedName>
    <definedName name="Type_Link">'[1]Drop-down'!$F$2:$F$7</definedName>
    <definedName name="YesNo">'[1]Drop-down'!$D$2:$D$3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0" i="8" l="1"/>
  <c r="D32" i="8" s="1"/>
  <c r="D27" i="8" s="1"/>
  <c r="D17" i="8"/>
  <c r="D18" i="8" s="1"/>
  <c r="D15" i="2" l="1"/>
  <c r="D14" i="2" s="1"/>
  <c r="D13" i="2" s="1"/>
  <c r="D24" i="2"/>
  <c r="C7" i="6" l="1"/>
  <c r="E8" i="5"/>
  <c r="D8" i="4"/>
  <c r="F9" i="3"/>
  <c r="H8" i="27"/>
  <c r="E7" i="12"/>
  <c r="D7" i="30"/>
  <c r="D7" i="29"/>
  <c r="D7" i="7"/>
  <c r="F9" i="8"/>
  <c r="E7" i="2"/>
  <c r="D7" i="23"/>
  <c r="D8" i="24"/>
  <c r="D7" i="20"/>
  <c r="B2" i="24" l="1"/>
  <c r="B2" i="23"/>
  <c r="B2" i="2"/>
  <c r="B2" i="8"/>
  <c r="B2" i="7"/>
  <c r="B2" i="29"/>
  <c r="B2" i="30"/>
  <c r="B2" i="12"/>
  <c r="B2" i="27"/>
  <c r="B2" i="3"/>
  <c r="B2" i="4"/>
  <c r="B2" i="5"/>
  <c r="B2" i="6"/>
  <c r="B2" i="20"/>
  <c r="B2" i="21"/>
</calcChain>
</file>

<file path=xl/sharedStrings.xml><?xml version="1.0" encoding="utf-8"?>
<sst xmlns="http://schemas.openxmlformats.org/spreadsheetml/2006/main" count="588" uniqueCount="435">
  <si>
    <t>Country</t>
  </si>
  <si>
    <t>Economic sector</t>
  </si>
  <si>
    <t>Company name</t>
  </si>
  <si>
    <t>LEI</t>
  </si>
  <si>
    <t>Proportion of voting rights attached to shares held directly or indirectly as set out in Article 52(2)</t>
  </si>
  <si>
    <t>a</t>
  </si>
  <si>
    <t>b</t>
  </si>
  <si>
    <t>c</t>
  </si>
  <si>
    <t>d</t>
  </si>
  <si>
    <t>e</t>
  </si>
  <si>
    <t>Voting guidelines regarding the companies the shares of which are held in accordance with Art. 52(2): short summary and, if needed, links to non-confidential documents</t>
  </si>
  <si>
    <t>xxx</t>
  </si>
  <si>
    <t>IF IP1</t>
  </si>
  <si>
    <t>PROPORTION OF VOTING RIGHTS</t>
  </si>
  <si>
    <t>IF IP2</t>
  </si>
  <si>
    <t>VOTING BEHAVIOUR</t>
  </si>
  <si>
    <t>IF IP3</t>
  </si>
  <si>
    <t>PROXY ADVISOR FIRMS</t>
  </si>
  <si>
    <t>IF IP4</t>
  </si>
  <si>
    <t>VOTING GUIDELINES</t>
  </si>
  <si>
    <t>IF IP2 - VOTING BEHAVIOUR</t>
  </si>
  <si>
    <t>IF IP2.01 - TABLE ON THE DESCRIPTION OF VOTING BEHAVIOUR</t>
  </si>
  <si>
    <t>Row</t>
  </si>
  <si>
    <t>Item</t>
  </si>
  <si>
    <t>Value</t>
  </si>
  <si>
    <t>Number of relevant companies in the scope of disclosure</t>
  </si>
  <si>
    <t>Number of general meetings in the scope of disclosure during the past year</t>
  </si>
  <si>
    <t>Number of general meetings in the scope of disclosure in which the firm has voted during the past year</t>
  </si>
  <si>
    <t>Does the investment firm inform the company of negative votes prior to the general meeting?</t>
  </si>
  <si>
    <t>Proportion of in-person vote used by the firm</t>
  </si>
  <si>
    <t>Proportion of vote by mail or electronic vote used by the firm</t>
  </si>
  <si>
    <t>On a consolidated basis, does the investment firm group possess a policy regarding conflicts of interests between relevant entities of the group?</t>
  </si>
  <si>
    <t>If yes, summary of this policy</t>
  </si>
  <si>
    <t>IF IP2.02 - TEMPLATE ON VOTING BEHAVIOUR</t>
  </si>
  <si>
    <t>Number</t>
  </si>
  <si>
    <t>Percentage</t>
  </si>
  <si>
    <t>General meetings resolutions:</t>
  </si>
  <si>
    <t>the firm has approved</t>
  </si>
  <si>
    <t>the firm has opposed</t>
  </si>
  <si>
    <t>in which the firm has abstained</t>
  </si>
  <si>
    <t>General meetings in which the firm has opposed at least one resolution</t>
  </si>
  <si>
    <t>IF IP2.03 - TABLE ON EXPLANATION OF THE VOTES</t>
  </si>
  <si>
    <t>Departments or roles in the investment firm that take part in deciding a voting position</t>
  </si>
  <si>
    <t>Description of the validation process for negative votes</t>
  </si>
  <si>
    <t>Number of full time equivalents used to analyse resolutions and examine voting records, excluding external resources such as proxy advisor firms</t>
  </si>
  <si>
    <t>Explanation of any material change in the rate of approval</t>
  </si>
  <si>
    <t>List of publicly available investment policy documents describing the investment firm's objectives</t>
  </si>
  <si>
    <t>If relevant, certification of the firm's investment policy</t>
  </si>
  <si>
    <t>IF IP2.04 - TEMPLATE ON VOTING BEHAVIOUR IN RESOLUTIONS BY THEME</t>
  </si>
  <si>
    <t>Voted for</t>
  </si>
  <si>
    <t>Voted against</t>
  </si>
  <si>
    <t>Abstained</t>
  </si>
  <si>
    <t>Total</t>
  </si>
  <si>
    <t>Voted resolutions by theme during the past year:</t>
  </si>
  <si>
    <t>Board structure</t>
  </si>
  <si>
    <t>Executive remuneration</t>
  </si>
  <si>
    <t>Auditors</t>
  </si>
  <si>
    <t>Environment, social, ethics</t>
  </si>
  <si>
    <t>Capital transactions</t>
  </si>
  <si>
    <t>External resolutions</t>
  </si>
  <si>
    <t>Other</t>
  </si>
  <si>
    <t xml:space="preserve">IF IP2.05 - TEMPLATE ON THE RATIO OF APPROVED PROPOSALS </t>
  </si>
  <si>
    <t>Percentage of resolutions put forward by the administrative or management body that are approved by the firm</t>
  </si>
  <si>
    <t>Percentage of resolutions put forward by shareholders that are approved by the firm</t>
  </si>
  <si>
    <t>IF IP3 - PROXY ADVISOR FIRMS</t>
  </si>
  <si>
    <t>IF IP3.01 - TABLE ON THE LIST OF PROXY ADVISOR FIRMS</t>
  </si>
  <si>
    <t>Name of proxy advisor firm</t>
  </si>
  <si>
    <t>Identifier of proxy advisor firm</t>
  </si>
  <si>
    <t>Contract type</t>
  </si>
  <si>
    <t>Investments associated with the proxy advisor firm</t>
  </si>
  <si>
    <t>Themes of resolutions in which the proxy firm gave voting recommendations in the past year</t>
  </si>
  <si>
    <t>Please insert additional rows as needed.</t>
  </si>
  <si>
    <t xml:space="preserve">IF IP3.02 - TABLE ON THE LINKS WITH PROXY ADVISOR FIRMS </t>
  </si>
  <si>
    <t>Relevant undertakings with which the proxy advisor firm has links</t>
  </si>
  <si>
    <t>Type of link</t>
  </si>
  <si>
    <t>If relevant, policy regarding conflicts of interests with the proxy advisor firm</t>
  </si>
  <si>
    <t>Kapitálové požadavky</t>
  </si>
  <si>
    <t>Požadavek dle fixních režijních nákladů</t>
  </si>
  <si>
    <t>Volný text</t>
  </si>
  <si>
    <t>IF O1</t>
  </si>
  <si>
    <t>IF O2</t>
  </si>
  <si>
    <t>Volný text nebo hodnoty</t>
  </si>
  <si>
    <t xml:space="preserve">Název </t>
  </si>
  <si>
    <t>Cíle a zásady řízení rizik</t>
  </si>
  <si>
    <t>Správa a řízení</t>
  </si>
  <si>
    <t>Trvalý minimální kapitálový požadavek</t>
  </si>
  <si>
    <t>Částka</t>
  </si>
  <si>
    <t>Položka</t>
  </si>
  <si>
    <t>Vazba na legislativu</t>
  </si>
  <si>
    <t>IF KP1</t>
  </si>
  <si>
    <t>IF KP2</t>
  </si>
  <si>
    <t>IF RM1</t>
  </si>
  <si>
    <t>IF RM2</t>
  </si>
  <si>
    <t>Zkratka šablony/ tabulky</t>
  </si>
  <si>
    <t>ano/ne</t>
  </si>
  <si>
    <t>IF G1</t>
  </si>
  <si>
    <t>IF G2</t>
  </si>
  <si>
    <t>Politika různorodosti a zřízení výboru pro rizika</t>
  </si>
  <si>
    <t>IF G2:  Politika různorodosti a zřízení výboru pro rizika</t>
  </si>
  <si>
    <t>Politika různorodosti s ohledem na výběr členů vedoucího orgánu:</t>
  </si>
  <si>
    <t>Výbor pro rizika</t>
  </si>
  <si>
    <t>Nejdůležitější charakteristiky systému odměňování</t>
  </si>
  <si>
    <t>Zásady pro výplatu odměn prostřednictvím nástrojů</t>
  </si>
  <si>
    <t>Prahy významnosti pro aplikaci požadavku na zveřejnění:</t>
  </si>
  <si>
    <t>2) zveřejní se pouze společnosti, jejichž akcie jsou přijaty k obchodování na regulovaném trhu a investiční podnik drží hlasovací práva přesahující 5% všech hlasovacích práv vydaných společností.</t>
  </si>
  <si>
    <t>Ze zveřejnění jsou vyloučeny akcie ve správě investičního podniku, u kterých si akcionáři ponechali hlasovací práva (na základě smluvního ujednání zakazujícího investičnímu podniku hlasovat jejich jménem).</t>
  </si>
  <si>
    <t>Komentář k uveřejňování investiční politiky:</t>
  </si>
  <si>
    <t>Informace platné k datu:</t>
  </si>
  <si>
    <t>Počet členů výboru pro rizika</t>
  </si>
  <si>
    <t>Počet zasedání výboru pro rizika za rok</t>
  </si>
  <si>
    <t>dynamická tabulka - počet řádků se přizpůsobí podle počtu členů vedoucího orgánu OCP</t>
  </si>
  <si>
    <t>Ostatní vybraní pracovníci</t>
  </si>
  <si>
    <t>Pevné složky odměn celkem (v CZK) v roce N</t>
  </si>
  <si>
    <t>z toho: hotovost</t>
  </si>
  <si>
    <t>z toho: akcie nebo obdobné vlastnické podíly</t>
  </si>
  <si>
    <t>z toho: další nástroje vedlejšího kapitálu tier 1 nebo nástrojů kapitálu tier 2 nebo jiných nástrojů, které lze plně přeměnit na nástroje zahrnované do kmenového kapitálu tier 1 nebo odepsat, a které odpovídajícím způsobem odráží úvěrovou kvalitu OCP při jeho trvání</t>
  </si>
  <si>
    <t>z toho: nepeněžní nástroje, které odrážejí strukturu nástrojů spravovaných portfolií</t>
  </si>
  <si>
    <t>z toho: schválené alternativní nástroje</t>
  </si>
  <si>
    <t>z toho: jiné formy</t>
  </si>
  <si>
    <t>Pohyblivé složky odměn celkem (v CZK) v roce N</t>
  </si>
  <si>
    <t>z toho: s oddálenou splatností</t>
  </si>
  <si>
    <t>z toho: budou vyplaceny v roce N</t>
  </si>
  <si>
    <t>z toho: budou vyplaceny v následujících letech</t>
  </si>
  <si>
    <t>Celková výše snížení pohyblivé složky odměn s oddálenou splatností na základě následné úpravy, přičemž k snížení došlo v roce N s ohledem na pohyblivou složku s oddálenou spatností přiznanou před rokem N, která měla být vyplacena v roce N</t>
  </si>
  <si>
    <t>Celková zaručená pohyblivá složka odměny v roce N</t>
  </si>
  <si>
    <t>Celková výše odstupného přiznaného v letech před rokem N a vyplaceného v roce N</t>
  </si>
  <si>
    <t>Celková výše odstupného přiznaného v roce N</t>
  </si>
  <si>
    <t>z toho: odstupné s oddálenou splatností přiznané v roce N</t>
  </si>
  <si>
    <t>Zaručená pohyblivá složka odměny v roce N - celkový počet příjemců</t>
  </si>
  <si>
    <t>Odstupné přiznané v roce N - celkový počet příjemců</t>
  </si>
  <si>
    <t>Nejvyšší výše odstupného přiznaného v roce N jednotlivci</t>
  </si>
  <si>
    <t>Další informace o celkové výši pohyblivých složek odměny (veškeré níže uvedené částky musejí být uvedené výše v rámci celkové pohyblivé složky odměňování)</t>
  </si>
  <si>
    <t>Rok plnění, za který jsou odměny přiznány (rok N)</t>
  </si>
  <si>
    <t xml:space="preserve">body i) a ii) </t>
  </si>
  <si>
    <t>bod iii)</t>
  </si>
  <si>
    <t>bod iv)</t>
  </si>
  <si>
    <t xml:space="preserve">bod v) </t>
  </si>
  <si>
    <t>bod vi)</t>
  </si>
  <si>
    <t>Celková výše dosud nevyplacených pohyblivých složek odměn s oddálenou splatností přiznaných v předchozích období plnění a ne v roce N.</t>
  </si>
  <si>
    <t>bod vii)</t>
  </si>
  <si>
    <t>písm. a)</t>
  </si>
  <si>
    <t>Kritéria pro převedení odměny (vesting)</t>
  </si>
  <si>
    <t>Zásady pro oddálení splatnosti odměny (deferral)</t>
  </si>
  <si>
    <t>Kritéria pro přiznání pohyblivé složky odměny</t>
  </si>
  <si>
    <t>Způsob zajištění toho, že zásady odměňování jsou genderově neutrální</t>
  </si>
  <si>
    <t>písm. b)</t>
  </si>
  <si>
    <t>návětí</t>
  </si>
  <si>
    <t>Složení regulatorního kapitálu</t>
  </si>
  <si>
    <t>EU I CC2</t>
  </si>
  <si>
    <t>Kapitál: Sesouhlasení regulatorního kapitálu s rozvahou v auditované účetní závěrce</t>
  </si>
  <si>
    <t>EU I CCA</t>
  </si>
  <si>
    <t>a)</t>
  </si>
  <si>
    <t>b)</t>
  </si>
  <si>
    <t>Výše</t>
  </si>
  <si>
    <t>Zdroj založený na referenčních číslech/písmenech rozvahy v auditované účetní závěrce</t>
  </si>
  <si>
    <t xml:space="preserve">Kmenový kapitál tier 1: nástroje a rezervy                                      </t>
  </si>
  <si>
    <t>KAPITÁL</t>
  </si>
  <si>
    <t>KAPITÁL TIER 1</t>
  </si>
  <si>
    <t>KMENOVÝ KAPITÁL TIER 1</t>
  </si>
  <si>
    <t>Zcela splacené kapitálové nástroje</t>
  </si>
  <si>
    <t>Emisní ážio</t>
  </si>
  <si>
    <t>Nerozdělený zisk</t>
  </si>
  <si>
    <t>Kumulovaný ostatní úplný výsledek hospodaření</t>
  </si>
  <si>
    <t>Ostatní fondy</t>
  </si>
  <si>
    <t>Menšinový podíl uznaný v kapitálu CET1</t>
  </si>
  <si>
    <t>Úpravy kmenového kapitálu tier 1 v důsledku obezřetnostních filtrů</t>
  </si>
  <si>
    <t>(–) ODPOČTY OD KMENOVÉHO KAPITÁLU TIER 1 CELKEM</t>
  </si>
  <si>
    <t>(–) Vlastní nástroje zahrnované do kmenového kapitálu tier 1</t>
  </si>
  <si>
    <t>(–) Přímé kapitálové investice do nástrojů zahrnovaných do kmenového kapitálu tier 1</t>
  </si>
  <si>
    <t>(–) Nepřímé kapitálové investice do nástrojů zahrnovaných do kmenového kapitálu tier 1</t>
  </si>
  <si>
    <t>(–) Syntetické kapitálové investice do nástrojů zahrnovaných do kmenového kapitálu tier 1</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</si>
  <si>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</si>
  <si>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</si>
  <si>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</si>
  <si>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</si>
  <si>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</si>
  <si>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účasti v podnicích, které nejsou subjekty finančního sektoru, přesahující 60 % kapitálu</t>
  </si>
  <si>
    <t>(–) Nástroje zahrnované do kmenového kapitálu tier 1 subjektů finančního sektoru, v nichž instituce nemá významnou investici</t>
  </si>
  <si>
    <t>(–) Nástroje zahrnované do kmenového kapitálu tier 1 subjektů finančního sektoru, v nichž má instituce významnou investici</t>
  </si>
  <si>
    <t>(–) Aktiva penzijního fondu definovaných požitků</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</si>
  <si>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</si>
  <si>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</si>
  <si>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</si>
  <si>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</si>
  <si>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</si>
  <si>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 Vlastní nástroje zahrnované do vedlejšího kapitálu tier 1</t>
  </si>
  <si>
    <t>(–) Přímé kapitálové investice do nástrojů zahrnovaných do vedlejšího kapitálu tier 1</t>
  </si>
  <si>
    <t>(–) Nepřímé kapitálové investice do nástrojů zahrnovaných do vedlejšího kapitálu tier 1</t>
  </si>
  <si>
    <t>(–) Syntetické kapitálové investice do nástrojů zahrnovaných do vedlejšího kapitálu tier 1</t>
  </si>
  <si>
    <t>(–) Nástroje zahrnované do vedlejšího kapitálu tier 1 subjektů finančního sektoru, v nichž instituce nemá významnou investici</t>
  </si>
  <si>
    <t>(–) Nástroje zahrnované do vedlejšího kapitálu tier 1 subjektů finančního sektoru, v nichž má instituce významnou investici</t>
  </si>
  <si>
    <t>Vedlejší kapitál tier 1: Ostatní kapitálové položky, odpočty od kapitálu a úpravy kapitálu</t>
  </si>
  <si>
    <t>KAPITÁL TIER 2</t>
  </si>
  <si>
    <t>(–) ODPOČTY OD KAPITÁLU TIER 2 CELKEM</t>
  </si>
  <si>
    <t>(–) Vlastní nástroje zahrnované do kapitálu tier 2</t>
  </si>
  <si>
    <t>(–) Přímé kapitálové investice do nástrojů zahrnovaných do kapitálu tier 2</t>
  </si>
  <si>
    <t>(–) Nepřímé kapitálové investice do nástrojů zahrnovaných do kapitálu tier 2</t>
  </si>
  <si>
    <t>(–) Syntetické kapitálové investice do nástrojů zahrnovaných do kapitálu tier 2</t>
  </si>
  <si>
    <t>(–) Nástroje zahrnované do kapitálu tier 2 subjektů finančního sektoru, v nichž instituce nemá významnou investici</t>
  </si>
  <si>
    <t>(–) Nástroje zahrnované do kapitálu tier 2 subjektů finančního sektoru, v nichž má instituce významnou investici</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</si>
  <si>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</si>
  <si>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</si>
  <si>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</si>
  <si>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</si>
  <si>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</si>
  <si>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</si>
  <si>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</si>
  <si>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</si>
  <si>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</si>
  <si>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</si>
  <si>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</si>
  <si>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</si>
  <si>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</si>
  <si>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</si>
  <si>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</si>
  <si>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</si>
  <si>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</si>
  <si>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</si>
  <si>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</si>
  <si>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</si>
  <si>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</si>
  <si>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</si>
  <si>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</si>
  <si>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</si>
  <si>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</si>
  <si>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</si>
  <si>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</si>
  <si>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</si>
  <si>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</si>
  <si>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</si>
  <si>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</si>
  <si>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</si>
  <si>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</si>
  <si>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</si>
  <si>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</si>
  <si>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</si>
  <si>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</si>
  <si>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</si>
  <si>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</si>
  <si>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</si>
  <si>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</si>
  <si>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</si>
  <si>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</si>
  <si>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</si>
  <si>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Rysy nesplňující požadavky</t>
  </si>
  <si>
    <t>V tomto případě uveďte rysy nesplňující požadavky.</t>
  </si>
  <si>
    <t>Odkaz na úplné znění podmínek nástroje (odkaz)</t>
  </si>
  <si>
    <t>(1) Není-li otázka relevantní, uveďte „nepoužije se“.</t>
  </si>
  <si>
    <t>Zpřístupňování informací o kapitálu</t>
  </si>
  <si>
    <t>Poznámka</t>
  </si>
  <si>
    <t>Uveřejňování investiční politiky</t>
  </si>
  <si>
    <t>1) rozvahová + podrozvahová aktiva příslušného investičního podniku (OCP) jsou vyšší než 100 milionů EUR (průměr za čtyřleté období bezprostředně předcházející danému finančnímu roku)</t>
  </si>
  <si>
    <t>Přehled</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</si>
  <si>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</si>
  <si>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EU I CC2: Kapitál: Sesouhlasení regulatorního kapitálu s rozvahou v auditované účetní závěrce</t>
  </si>
  <si>
    <t>Celkový počet vybraných pracovníků vyjádřený v ekvivalentech plného pracovního úvazku</t>
  </si>
  <si>
    <r>
      <rPr>
        <vertAlign val="superscript"/>
        <sz val="10"/>
        <color theme="1"/>
        <rFont val="Calibri"/>
        <family val="2"/>
        <charset val="238"/>
        <scheme val="minor"/>
      </rPr>
      <t>4</t>
    </r>
    <r>
      <rPr>
        <sz val="10"/>
        <color theme="1"/>
        <rFont val="Calibri"/>
        <family val="2"/>
        <charset val="238"/>
        <scheme val="minor"/>
      </rPr>
      <t xml:space="preserve"> Pracovníci definováni v čl. 3 bod 27 směrnice (EU) 2019/2034.</t>
    </r>
  </si>
  <si>
    <r>
      <rPr>
        <vertAlign val="superscript"/>
        <sz val="10"/>
        <color theme="1"/>
        <rFont val="Calibri"/>
        <family val="2"/>
        <charset val="238"/>
        <scheme val="minor"/>
      </rPr>
      <t>5</t>
    </r>
    <r>
      <rPr>
        <sz val="10"/>
        <color theme="1"/>
        <rFont val="Calibri"/>
        <family val="2"/>
        <charset val="238"/>
        <scheme val="minor"/>
      </rPr>
      <t xml:space="preserve"> Počet fyzických osob; údaje ke konci roku.</t>
    </r>
  </si>
  <si>
    <t>dynamická tabulka - počet řádků se přizpůsobí podle počtu uveřejňovaných společností</t>
  </si>
  <si>
    <t>volný text</t>
  </si>
  <si>
    <t>součet K-faktorů ve vztahu k riziku pro zákazníka</t>
  </si>
  <si>
    <t>součet K-faktorů ve vztahu k riziku pro trh</t>
  </si>
  <si>
    <t>součet K-faktorů ve vztahu k riziku pro podnik</t>
  </si>
  <si>
    <t>Požadavek dle K-faktorů (v rozpadu ve vztahu k rizikům)</t>
  </si>
  <si>
    <t>Kapitálové požadavky - hodnocení přiměřenosti vnitřně stanoveného kapitálu</t>
  </si>
  <si>
    <t>Člen vedoucího orgánu - titul, jméno, příjmení, funkce</t>
  </si>
  <si>
    <t>Povinná osoba  vyplňuje: ANO/NE</t>
  </si>
  <si>
    <t>Cíle a zásady řízení rizik včetně strategie a procesů řízení rizik</t>
  </si>
  <si>
    <t xml:space="preserve">IF RM2:  Cíle a zásady řízení rizik </t>
  </si>
  <si>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</si>
  <si>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Celkový požadavek dle K-faktorů</t>
  </si>
  <si>
    <t>Uveřejní pouze OCP, jejichž hodnota rozvahových a podrozvahových aktiv je větší než 100 mil EUR (v průměru za předchozí 4 roky)</t>
  </si>
  <si>
    <t xml:space="preserve">Vazba na legislativu </t>
  </si>
  <si>
    <t>Výsledek interního postupu investičního podniku pro hodnocení kapitálové přiměřenosti včetně složení vedlejšího kapitálu na základě procesu dohledu podle čl. 39 odst. 2 písm. a) směrnice (EU) 2019/2034 (směrnice IFD)</t>
  </si>
  <si>
    <t>(*)  Návrh Regulačního technického standardu (RTS) ke zveřejňování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</si>
  <si>
    <t>1.  Výsledek interního postupu pro hodnocení kapitálové přiměřenosti</t>
  </si>
  <si>
    <t>2.  Složení dodatečně stanoveného kapitálu</t>
  </si>
  <si>
    <t>1. Shrnutí přístupu</t>
  </si>
  <si>
    <t>CZ verze bude doplněna po uveřejnění ITS v Úředním věstníku</t>
  </si>
  <si>
    <t>v jednotkách Kč</t>
  </si>
  <si>
    <t>Počet funkcí</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</si>
  <si>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</si>
  <si>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t>(*) se zaměřením na riziko pro zákazníka, pro trh a pro podnik</t>
  </si>
  <si>
    <r>
      <t>Politika různorodosti s ohledem na výběr členů vedoucího orgánu, její cíle a jakékoli relevantní cíle stanovené v této politice a rozsah, v jakém bylo těchto cílů dosaženo(</t>
    </r>
    <r>
      <rPr>
        <sz val="11"/>
        <rFont val="Calibri"/>
        <family val="2"/>
      </rPr>
      <t>*)</t>
    </r>
  </si>
  <si>
    <r>
      <rPr>
        <vertAlign val="superscript"/>
        <sz val="10"/>
        <color theme="1"/>
        <rFont val="Calibri"/>
        <family val="2"/>
        <charset val="238"/>
        <scheme val="minor"/>
      </rPr>
      <t>2</t>
    </r>
    <r>
      <rPr>
        <sz val="10"/>
        <color theme="1"/>
        <rFont val="Calibri"/>
        <family val="2"/>
        <charset val="238"/>
        <scheme val="minor"/>
      </rPr>
      <t xml:space="preserve"> Tj. členové vedoucího orgánu v kontrolní funkci na nejvyšší úrovni konsolidace. Členy vedoucího orgánu v kontrolní funkci v ovládaných osobách je třeba zařadit mezi "ostatní vybrané pracovníky".</t>
    </r>
  </si>
  <si>
    <t>zde vyplněné datum se vyplní do ostatních listů Šablon</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</si>
  <si>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</si>
  <si>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Kvantitativní informace o vybraných pracovnících</t>
    </r>
    <r>
      <rPr>
        <b/>
        <vertAlign val="superscript"/>
        <sz val="11"/>
        <color rgb="FF000000"/>
        <rFont val="Calibri"/>
        <family val="2"/>
        <charset val="238"/>
        <scheme val="minor"/>
      </rPr>
      <t>1</t>
    </r>
  </si>
  <si>
    <r>
      <t>Vedoucí orgán v kontrolní funkci</t>
    </r>
    <r>
      <rPr>
        <b/>
        <vertAlign val="superscript"/>
        <sz val="11"/>
        <color theme="1"/>
        <rFont val="Calibri"/>
        <family val="2"/>
        <charset val="238"/>
        <scheme val="minor"/>
      </rPr>
      <t>2</t>
    </r>
  </si>
  <si>
    <r>
      <t>Vedoucí orgán v řídicí funkci</t>
    </r>
    <r>
      <rPr>
        <b/>
        <vertAlign val="superscript"/>
        <sz val="11"/>
        <color theme="1"/>
        <rFont val="Calibri"/>
        <family val="2"/>
        <charset val="238"/>
        <scheme val="minor"/>
      </rPr>
      <t>3</t>
    </r>
  </si>
  <si>
    <r>
      <t>Vrcholné řízení</t>
    </r>
    <r>
      <rPr>
        <b/>
        <vertAlign val="superscript"/>
        <sz val="11"/>
        <color theme="1"/>
        <rFont val="Calibri"/>
        <family val="2"/>
        <charset val="238"/>
        <scheme val="minor"/>
      </rPr>
      <t>4</t>
    </r>
  </si>
  <si>
    <r>
      <t>Pracovníci (počet)</t>
    </r>
    <r>
      <rPr>
        <b/>
        <vertAlign val="superscript"/>
        <sz val="11"/>
        <color rgb="FF000000"/>
        <rFont val="Calibri"/>
        <family val="2"/>
        <charset val="238"/>
        <scheme val="minor"/>
      </rPr>
      <t>5</t>
    </r>
  </si>
  <si>
    <r>
      <t xml:space="preserve">z toho: </t>
    </r>
    <r>
      <rPr>
        <sz val="11"/>
        <color theme="1"/>
        <rFont val="Calibri"/>
        <family val="2"/>
        <charset val="238"/>
        <scheme val="minor"/>
      </rPr>
      <t>nástroje spojené s akciemi nebo obdobné nepeněžní nástroje</t>
    </r>
  </si>
  <si>
    <r>
      <t>IF RM1:  Stručné prohlášení o riziku schválené</t>
    </r>
    <r>
      <rPr>
        <b/>
        <sz val="12"/>
        <color theme="1"/>
        <rFont val="Calibri"/>
        <family val="2"/>
        <scheme val="minor"/>
      </rPr>
      <t xml:space="preserve"> vedoucím orgánem</t>
    </r>
  </si>
  <si>
    <r>
      <t>Stručné prohlášení o riziku, schválené</t>
    </r>
    <r>
      <rPr>
        <sz val="11"/>
        <rFont val="Calibri"/>
        <family val="2"/>
        <scheme val="minor"/>
      </rPr>
      <t xml:space="preserve"> vedoucím orgánem investičního podniku, které výstižně popisuje celkový rizikový profil investičního podniku související se strategií podnikání.</t>
    </r>
  </si>
  <si>
    <t>Flexibilní/dynamická šablona (*)</t>
  </si>
  <si>
    <t>IF KP2:   Kapitálové požadavky -  hodnocení přiměřenosti vnitřně stanoveného kapitálu</t>
  </si>
  <si>
    <r>
      <t xml:space="preserve">Shrnutí přístupu investičního podniku </t>
    </r>
    <r>
      <rPr>
        <b/>
        <sz val="11"/>
        <rFont val="Calibri"/>
        <family val="2"/>
        <charset val="238"/>
        <scheme val="minor"/>
      </rPr>
      <t>k hodnocení přiměřenosti jeho vnitřně stanoveného kapitálu vzhledem k současným a budoucím činnostem</t>
    </r>
  </si>
  <si>
    <r>
      <rPr>
        <vertAlign val="superscript"/>
        <sz val="10"/>
        <color theme="1"/>
        <rFont val="Calibri"/>
        <family val="2"/>
        <charset val="238"/>
        <scheme val="minor"/>
      </rPr>
      <t>1</t>
    </r>
    <r>
      <rPr>
        <sz val="10"/>
        <color theme="1"/>
        <rFont val="Calibri"/>
        <family val="2"/>
        <charset val="238"/>
        <scheme val="minor"/>
      </rPr>
      <t xml:space="preserve"> Rozdíl vypočten na základě průměrného výdělku všech mužů a všech žen na všech pozicích.</t>
    </r>
  </si>
  <si>
    <r>
      <t>Rozdíly v odměňování žen a mužů</t>
    </r>
    <r>
      <rPr>
        <vertAlign val="superscript"/>
        <sz val="10"/>
        <color rgb="FF000000"/>
        <rFont val="Calibri"/>
        <family val="2"/>
        <charset val="238"/>
        <scheme val="minor"/>
      </rPr>
      <t>1</t>
    </r>
  </si>
  <si>
    <r>
      <t>CZ verze bude doplněna</t>
    </r>
    <r>
      <rPr>
        <sz val="11"/>
        <color theme="4"/>
        <rFont val="Calibri"/>
        <family val="2"/>
        <charset val="238"/>
        <scheme val="minor"/>
      </rPr>
      <t xml:space="preserve"> po uveřejnění ITS v Úředním věstníku</t>
    </r>
  </si>
  <si>
    <r>
      <t>CZ verze bude doplněna</t>
    </r>
    <r>
      <rPr>
        <sz val="10"/>
        <color theme="4"/>
        <rFont val="Calibri"/>
        <family val="2"/>
        <charset val="238"/>
        <scheme val="minor"/>
      </rPr>
      <t xml:space="preserve"> po uveřejnění ITS v Úředním věstníku</t>
    </r>
  </si>
  <si>
    <t>Tato tabulka se uveřejňuje pouze na vyžádání ČNB.</t>
  </si>
  <si>
    <t>Komentář k podmínkám uveřejňování informací o investiční politice je uveden pod tabulkou.</t>
  </si>
  <si>
    <t>Komentář k podmínkám uveřejňování informací o investiční politice je pod tabulkou.</t>
  </si>
  <si>
    <t>IF IP1 - PROPORTION OF VOTING RIGHTS</t>
  </si>
  <si>
    <t>IF IP4:   VOTING GUIDELINES</t>
  </si>
  <si>
    <r>
      <t xml:space="preserve">Byl zřízen výbor pro rizika  -  ano/ne, případně komentář proč </t>
    </r>
    <r>
      <rPr>
        <sz val="11"/>
        <rFont val="Calibri"/>
        <family val="2"/>
        <charset val="238"/>
        <scheme val="minor"/>
      </rPr>
      <t>ne</t>
    </r>
  </si>
  <si>
    <t>informace na individuálním základě</t>
  </si>
  <si>
    <t>Šablony pro uveřejňování informací obchodníky s cennými papíry (pracovní pomůcka pro OCP třídy 2)</t>
  </si>
  <si>
    <r>
      <t>RTS k uveřejňování investiční politiky ještě nevyšlo v OJ - tabulky na základě návrhu RTS</t>
    </r>
    <r>
      <rPr>
        <vertAlign val="superscript"/>
        <sz val="11"/>
        <rFont val="Calibri"/>
        <family val="2"/>
        <charset val="238"/>
        <scheme val="minor"/>
      </rPr>
      <t>(**)</t>
    </r>
  </si>
  <si>
    <t>Informace uveřejní OCP třídy 2.</t>
  </si>
  <si>
    <t>Informace uveřejní OCP třídy 2, jejichž hodnota rozvahových a podrozvahových aktiv v průběhu 4-letého období bezprostředně předcházejícího danému účetnímu období je větší než 100 mil EUR.</t>
  </si>
  <si>
    <t>Uveřejňování informací  podle části šesté nařízení Evropského parlamentu a Rady (EU) č. 2019/2033 (IFR) a podle Prováděcího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 (ITS k výkaznictví a uveřejňování investičními podniky)</t>
  </si>
  <si>
    <t>Tyto šabony vyplní obchodníci s cennými papíry, kteří nesplňují podmínky čl. 12 odst. 1 IFR pro to, aby mohli být považováni za malé a nepropojené investiční podniky (OCP třídy 2)</t>
  </si>
  <si>
    <t>Stručné prohlášení o riziku schválené vedoucím orgánem</t>
  </si>
  <si>
    <t>Pro účely uveřejnění informací na individuálním základě se vyplní jen sloupce a, c, sloupec b se ponechá prázdný.</t>
  </si>
  <si>
    <t>(*)  Nástroje Tier 1 uveřejněné za ČR v tabulce EBA jsou: kmenové akcie, podíl, družstevní podíl</t>
  </si>
  <si>
    <t>(**) Ostatní nástroje: podřízený dluh v Tier 2</t>
  </si>
  <si>
    <t>Funkce zastávané v orgánech jiných právnických osob členy vedoucího orgánu OCP</t>
  </si>
  <si>
    <t>IF G1:  Funkce zastávané v orgánech jiných právnických osob členy vedoucího orgánu OCP</t>
  </si>
  <si>
    <t>Funkce zastávané v orgánech jiných právnických osob jednotlivými členy vedoucího orgánu OCP:</t>
  </si>
  <si>
    <r>
      <t>Nejvyšší možný poměr mezi pohyblivou a pevnou složkou celkové odměny stanovený v zásadách odměňování pro jednotlivé pracovníky nebo skupiny pracovníků (týká se pouze vybraných pracovníků</t>
    </r>
    <r>
      <rPr>
        <vertAlign val="superscript"/>
        <sz val="10"/>
        <rFont val="Calibri"/>
        <family val="2"/>
        <charset val="238"/>
        <scheme val="minor"/>
      </rPr>
      <t>2</t>
    </r>
    <r>
      <rPr>
        <sz val="10"/>
        <rFont val="Calibri"/>
        <family val="2"/>
        <charset val="238"/>
        <scheme val="minor"/>
      </rPr>
      <t>)</t>
    </r>
  </si>
  <si>
    <t>čl. 47 IFR</t>
  </si>
  <si>
    <t>čl. 48 písm. a) IFR</t>
  </si>
  <si>
    <t>čl. 48 písm. b) a c) IFR</t>
  </si>
  <si>
    <r>
      <t>čl. 49(1)c) IFR</t>
    </r>
    <r>
      <rPr>
        <b/>
        <sz val="11"/>
        <rFont val="Calibri"/>
        <family val="2"/>
        <charset val="238"/>
        <scheme val="minor"/>
      </rPr>
      <t xml:space="preserve"> </t>
    </r>
    <r>
      <rPr>
        <sz val="11"/>
        <rFont val="Calibri"/>
        <family val="2"/>
        <charset val="238"/>
        <scheme val="minor"/>
      </rPr>
      <t>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</si>
  <si>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</si>
  <si>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</si>
  <si>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čl. 50  písm. c) a d) IFR</t>
  </si>
  <si>
    <t>čl. 50 písm. a) a b) IFR</t>
  </si>
  <si>
    <t>čl. 51(a), (b) IFR</t>
  </si>
  <si>
    <t>čl. 51(c) IFR</t>
  </si>
  <si>
    <r>
      <rPr>
        <sz val="10"/>
        <rFont val="Calibri"/>
        <family val="2"/>
        <charset val="238"/>
      </rPr>
      <t xml:space="preserve">(**)  Návrh </t>
    </r>
    <r>
      <rPr>
        <sz val="10"/>
        <rFont val="Calibri"/>
        <family val="2"/>
        <charset val="238"/>
        <scheme val="minor"/>
      </rPr>
      <t>Regulačního technického standardu (RTS) k uveřejňování informací o investiční politice investičních podniků, k jehož vypracování je zmocněna EBA podle čl. 52 odst. 3 IFR, která svou závěrečnou zprávu a návrh RTS o uveřejňování investiční politiky zveřejnila 19.10.2021 na svých webových stránkách. 
Link:  https://www.eba.europa.eu/eba-publishes-final-draft-regulatory-technical-standards-disclosure-investment-policy-investment</t>
    </r>
  </si>
  <si>
    <r>
      <t>čl. 52(1)(a) IFR a RTS k uveřejňování investiční politiky</t>
    </r>
    <r>
      <rPr>
        <vertAlign val="superscript"/>
        <sz val="11"/>
        <rFont val="Calibri"/>
        <family val="2"/>
        <charset val="238"/>
        <scheme val="minor"/>
      </rPr>
      <t>(**)</t>
    </r>
  </si>
  <si>
    <r>
      <t>čl. 52(1)(b) IFR a RTS k uveřejňování investiční politiky</t>
    </r>
    <r>
      <rPr>
        <vertAlign val="superscript"/>
        <sz val="11"/>
        <rFont val="Calibri"/>
        <family val="2"/>
        <charset val="238"/>
        <scheme val="minor"/>
      </rPr>
      <t>(**)</t>
    </r>
  </si>
  <si>
    <r>
      <t>čl. 52(1)(c) IFR a RTS k uveřejňování investiční politiky</t>
    </r>
    <r>
      <rPr>
        <vertAlign val="superscript"/>
        <sz val="11"/>
        <rFont val="Calibri"/>
        <family val="2"/>
        <charset val="238"/>
        <scheme val="minor"/>
      </rPr>
      <t>(**)</t>
    </r>
  </si>
  <si>
    <r>
      <t>čl. 52(1)(d) IFR a RTS k uveřejňování investiční politiky</t>
    </r>
    <r>
      <rPr>
        <vertAlign val="superscript"/>
        <sz val="11"/>
        <rFont val="Calibri"/>
        <family val="2"/>
        <charset val="238"/>
        <scheme val="minor"/>
      </rPr>
      <t>(**)</t>
    </r>
  </si>
  <si>
    <t>EU I CC1.01 – Složení regulatorního kapitálu</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</si>
  <si>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</si>
  <si>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IF KP1:  Kapitálové požadavky - kvantitativní informace</t>
  </si>
  <si>
    <t>Kapitálové požadavky - kvantitativní informace</t>
  </si>
  <si>
    <t>Čl. 50 písm. a) nařízení EP a Rady (EU) č. 20192/033 (IFR).</t>
  </si>
  <si>
    <t>Čl. 50 písm. b) nařízení EP a Rady (EU) č. 20192/033 (IFR).</t>
  </si>
  <si>
    <r>
      <rPr>
        <vertAlign val="superscript"/>
        <sz val="10"/>
        <rFont val="Calibri"/>
        <family val="2"/>
        <charset val="238"/>
        <scheme val="minor"/>
      </rPr>
      <t>2</t>
    </r>
    <r>
      <rPr>
        <sz val="10"/>
        <rFont val="Calibri"/>
        <family val="2"/>
        <charset val="238"/>
        <scheme val="minor"/>
      </rPr>
      <t xml:space="preserve"> Pracovníci, jejichž pracovní činnosti mají podstatný dopad na rizikový profil investičního podniku nebo aktiv, která spravuje, na základě určení dle čl. 30 odst. 1 a 4 směrnice (EU) 2019/2034 (IFD) a nařízení Komise v přesené pravomoci (EU) 2021/2154.</t>
    </r>
  </si>
  <si>
    <t>čl. 51 písm. c) nařízení EP a Rady (EU) č. 2019/2033 (IFR)</t>
  </si>
  <si>
    <r>
      <rPr>
        <vertAlign val="superscript"/>
        <sz val="10"/>
        <color theme="1"/>
        <rFont val="Calibri"/>
        <family val="2"/>
        <charset val="238"/>
        <scheme val="minor"/>
      </rPr>
      <t>1</t>
    </r>
    <r>
      <rPr>
        <sz val="10"/>
        <color theme="1"/>
        <rFont val="Calibri"/>
        <family val="2"/>
        <charset val="238"/>
        <scheme val="minor"/>
      </rPr>
      <t xml:space="preserve"> Pracovníci, jejichž pracovní činnosti mají podstatný dopad na rizikový profil OCP nebo aktiv, která spravují, na základě určení dle čl. 30 odst. 1 a 4 směrnice (EU) 2019/2034 a nařízení Komise v přesené pravomoci (EU) 2021/2154.</t>
    </r>
  </si>
  <si>
    <t>EU I CCA: Kapitál: Hlavní rysy vlastních nástrojů vydaných investičním podnikem</t>
  </si>
  <si>
    <t>Kapitál: Hlavní rysy vlastních nástrojů vydaných investičním podnikem</t>
  </si>
  <si>
    <t>Objem uznaný v regulatorním kapitálu (v milionech, k poslednímu datu vykazování)</t>
  </si>
  <si>
    <t>EU I CC1.01</t>
  </si>
  <si>
    <t>(**)  Odkaz ve sloupci c) šablony EU I CC2 bude propojen s odkazem uvedeným ve sloupci b) šablony EU I CC1.01 - viz příloha VII (Pokyny k šablonám), bod 10 ITS k výkaznictví a uveřejňování investičními podniky.</t>
  </si>
  <si>
    <t>čl. 51 nařízení EP a Rady (EU) č. 2019/2033 (IFR).</t>
  </si>
  <si>
    <t>čl. 48 písm. b) nařízení EP a Rady (EU) č. 2019/2033 (IFR)</t>
  </si>
  <si>
    <t>čl. 48 písm. c) nařízení EP a Rady (EU) č. 2019/2033 (IFR)</t>
  </si>
  <si>
    <t xml:space="preserve">(*) Politika různorodosti s ohledem na výběr členů vedoucího orgánu by měla být popsána včetně záměrů, které při výběru členů vedoucího orgánu sleduje, popisu relevantních cílů k dosažení těchto záměrů  obsažených v politice různorodosti a shrnutí, v jakém rozsahu bylo těchto cílů dosaženo. </t>
  </si>
  <si>
    <t>Křížový odkaz na EU IF CC1 (**)</t>
  </si>
  <si>
    <t>Typ nástroje (typy upřesní každá jurisdikce) (*) (**)</t>
  </si>
  <si>
    <r>
      <rPr>
        <vertAlign val="superscript"/>
        <sz val="10"/>
        <rFont val="Calibri"/>
        <family val="2"/>
        <charset val="238"/>
        <scheme val="minor"/>
      </rPr>
      <t>3</t>
    </r>
    <r>
      <rPr>
        <sz val="10"/>
        <rFont val="Calibri"/>
        <family val="2"/>
        <charset val="238"/>
        <scheme val="minor"/>
      </rPr>
      <t xml:space="preserve"> Tj. členové vedoucího orgánu v řídicí funkci na nejvyšší úrovni konsolidace. Členy vedoucího orgánu v řídicí funkci v ovládaných osobách je třeba zařadit mezi "vrcholné řízení".</t>
    </r>
  </si>
  <si>
    <t>Informace o odměňování - část první</t>
  </si>
  <si>
    <t>Informace o odměňování - část druhá</t>
  </si>
  <si>
    <t>Odměňování</t>
  </si>
  <si>
    <t>IF O1:  Informace o odměňování - část první</t>
  </si>
  <si>
    <t>IF O2:  Informace o odměňování - část druhá</t>
  </si>
  <si>
    <r>
      <rPr>
        <b/>
        <sz val="11"/>
        <rFont val="Calibri"/>
        <family val="2"/>
        <charset val="238"/>
        <scheme val="minor"/>
      </rPr>
      <t>Vazba na legislativu:</t>
    </r>
    <r>
      <rPr>
        <sz val="11"/>
        <rFont val="Calibri"/>
        <family val="2"/>
        <charset val="238"/>
        <scheme val="minor"/>
      </rPr>
      <t xml:space="preserve">  článek 47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</si>
  <si>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a)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</si>
  <si>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48 písm. b) a c)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</si>
  <si>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EP a Rady (EU) č. 2019/2033 (IFR) a přílohy VI a VII prováděcího nařízení Komise (EU) 2021/2284 (ITS k výkaznictví a uveřejňování investičními podniky).</t>
    </r>
  </si>
  <si>
    <r>
      <rPr>
        <b/>
        <sz val="11"/>
        <rFont val="Calibri"/>
        <family val="2"/>
        <charset val="238"/>
        <scheme val="minor"/>
      </rPr>
      <t>Vazba na legislativu:</t>
    </r>
    <r>
      <rPr>
        <sz val="11"/>
        <rFont val="Calibri"/>
        <family val="2"/>
        <charset val="238"/>
        <scheme val="minor"/>
      </rPr>
      <t xml:space="preserve">  čl. 49 odst. 1 písm. a) nařízení EP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</si>
  <si>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</si>
  <si>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50 písm. c) a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</si>
  <si>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</si>
  <si>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a) a b)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</si>
  <si>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51 písm. c) nařízení Evropského parlamentu a Rady (EU) č. 2019/2033 (IFR).</t>
    </r>
  </si>
  <si>
    <r>
      <rPr>
        <b/>
        <sz val="11"/>
        <rFont val="Calibri"/>
        <family val="2"/>
        <charset val="238"/>
        <scheme val="minor"/>
      </rPr>
      <t>Vazba na legislativu:</t>
    </r>
    <r>
      <rPr>
        <sz val="11"/>
        <rFont val="Calibri"/>
        <family val="2"/>
        <charset val="238"/>
        <scheme val="minor"/>
      </rPr>
      <t xml:space="preserve">  čl. 52 odst. 1 písm. a)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</si>
  <si>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b) nařízení Evropského parlamentu a Rady (EU) č. 2019/2033 (IFR) a Návrh Regulačního technického standardu (RTS) ke zveřejňování informací o investiční politice investičních podniků (*).</t>
    </r>
  </si>
  <si>
    <r>
      <rPr>
        <b/>
        <sz val="11"/>
        <rFont val="Calibri"/>
        <family val="2"/>
        <charset val="238"/>
        <scheme val="minor"/>
      </rPr>
      <t>Vazba na legislativu: č</t>
    </r>
    <r>
      <rPr>
        <sz val="11"/>
        <rFont val="Calibri"/>
        <family val="2"/>
        <charset val="238"/>
        <scheme val="minor"/>
      </rPr>
      <t>l. 52 odst. 1 písm. c) nařízení Evropského parlamentu a Rady (EU) č. 2019/2033 (IFR) a Návrh Regulačního technického standardu (RTS) ke zveřejňování informací o investiční politice investičních podniků (*).</t>
    </r>
  </si>
  <si>
    <r>
      <rPr>
        <b/>
        <sz val="11"/>
        <color theme="1"/>
        <rFont val="Calibri"/>
        <family val="2"/>
        <charset val="238"/>
        <scheme val="minor"/>
      </rPr>
      <t>Vazba na legislativu:</t>
    </r>
    <r>
      <rPr>
        <sz val="11"/>
        <color theme="1"/>
        <rFont val="Calibri"/>
        <family val="2"/>
        <charset val="238"/>
        <scheme val="minor"/>
      </rPr>
      <t xml:space="preserve">  čl. 52 odst. 1 písm. d) nařízení Evropského parlamentu a Rady (EU) č. 2019/2033 (IFR) a Návrh Regulačního technického standardu (RTS) ke zveřejňování informací o investiční politice investičních podniků (*)</t>
    </r>
  </si>
  <si>
    <t>Colosseum a.s.</t>
  </si>
  <si>
    <t>nebyl přidělen</t>
  </si>
  <si>
    <t>soukromá</t>
  </si>
  <si>
    <t>Zákon č. 90/2012 Sb., o obchodních korporacích</t>
  </si>
  <si>
    <t>kmenové akcie</t>
  </si>
  <si>
    <t>27 mil. Kč</t>
  </si>
  <si>
    <t>vlastní kapitál akcionářů</t>
  </si>
  <si>
    <t>věčný</t>
  </si>
  <si>
    <t>žádná splatnost</t>
  </si>
  <si>
    <t>ne</t>
  </si>
  <si>
    <t>pohyblivá</t>
  </si>
  <si>
    <t>zcela podle uvážení</t>
  </si>
  <si>
    <t>nekumulativní</t>
  </si>
  <si>
    <t>nekonvertibilní</t>
  </si>
  <si>
    <t>ano</t>
  </si>
  <si>
    <t>rozhodnutí valné hromady</t>
  </si>
  <si>
    <t>celé i částečné</t>
  </si>
  <si>
    <t>trvalé i dočastné</t>
  </si>
  <si>
    <t>nepoužije se</t>
  </si>
  <si>
    <t>(31. 12. 2021)</t>
  </si>
  <si>
    <t>V oblasti řízení rizik společnost vychází z příslušných ustanovení zákona č. 256/2004 Sb., o podnikání na kapitálovém trhu, v platném znění a nařízení IFR. V rámci organizační struktury společnosti je činnost řízení rizik zajištěna risk manažerem, který je současně členem řídícího orgánu společnosti. Společnost nemá povolení k činností obchodování na vlastní účet a nemá obchodní portfolio. Činnost společnosti má těžiště zejména v poskytování investiční služby příjímání a předávání pokynu a obhospodařování individuálních portfolií zákazníků. Z tohoto titulu jsou pro společnost relevantní zejména rizika vyplývající ze vztahu k zákazníkovi a operační riziko.</t>
  </si>
  <si>
    <t>Společnost neobchoduje na vlastní účet, resp. nedrží investiční nástroje v obchodním portfoliu. Z tohoto důvodu společnost nestanovuje kapitálový požadavek k riziku koncentrace, ale sleduje koncentraci pohledávek z vlastních vkladů a vkladů na hromadných zákaznických účtech u úvěrových institucí a koncentraci zdrojů svých výnosů. Riziko koncetrace je řízeno prostřednictvím pravidelného hodnocení příslušných třetích osob (bank) a protistran.</t>
  </si>
  <si>
    <t>Společnost řídí likviditu zejména ohledně svých peněžních závazků vyplývajících ze své provozní a obchodní činnosti a případně nakládání s vlastním majetkem. Likvidita je měřena, sledována a kontrolována v každé z hlavních měn (CZK, EUR, XXX).  Společnost také stanovuje hodnotu tzv. Money under Management. Jedná se o ukazatel resp. hodnotu, která zajišťuje společnosti dostatečnou likviditu v podobě příjmu z poskytovaných investičních služeb.</t>
  </si>
  <si>
    <t>Ing. Tomáš Kocourek</t>
  </si>
  <si>
    <t>Ing. Pavel Fuchs</t>
  </si>
  <si>
    <t>Ing. et Ing. Radek Stacha</t>
  </si>
  <si>
    <t>NE; zřízení výboru pro rizika není přiměřené velikosti a složitosti společnosti</t>
  </si>
  <si>
    <t>Společnost udržovala svůj stanovený kapitál ve struktuře a na úrovni požadavků na kapitál stanovených na individuálním základě podle pravidel IFR navýšených o rizikovou přirážku. Společnost neplánuje výraznou změnu v rozsahu typů poskytovaných investičních služeb, pouze v cílí na vyšší počet klientů a s tím spojený výšší ukazatel money-under-management. Úroveň vnitřně stanoveného kapitálu Společnosti uspokojivá a riziková přirážka vytváří dostatečný prostor pro absorbci případných výskytů selhání.</t>
  </si>
  <si>
    <t>Celkovou odměnu v podmínkách společnosti představuje základní mzdu a případně bonus, který je vyplácen zcela na základě volné úvahy společnosti.</t>
  </si>
  <si>
    <t>není stanoveno</t>
  </si>
  <si>
    <t>Pohledávky za bankami a družstevními záložnami</t>
  </si>
  <si>
    <t>Dlouhodobý hmotný majetek</t>
  </si>
  <si>
    <t>Ostatní aktiva</t>
  </si>
  <si>
    <t>Náklady a příjmy příštích období</t>
  </si>
  <si>
    <t>Ostatní pasiva</t>
  </si>
  <si>
    <t>Rezervy</t>
  </si>
  <si>
    <t>Základní kapitál</t>
  </si>
  <si>
    <t>Rezervní fondy a ostatní fondy ze zisku</t>
  </si>
  <si>
    <t>Kapitálové fondy</t>
  </si>
  <si>
    <t>Nerozdělený zisk nebo neuhrazená ztráta z předchozích období</t>
  </si>
  <si>
    <t>Zisk nebo ztráta za účetní období</t>
  </si>
  <si>
    <t>VK_1</t>
  </si>
  <si>
    <t>VK_2</t>
  </si>
  <si>
    <t>VK_5</t>
  </si>
  <si>
    <t>VK_6</t>
  </si>
  <si>
    <t>Dosažení dlouhodobých, tak i krátkodobých cílů, kvalita odvedené práce, dodržení časových harmonogramů.</t>
  </si>
  <si>
    <t>Odměny prostřednictvím nástrojů nejsou vypláceny.</t>
  </si>
  <si>
    <t>Odměny s odloženou splatností nejsou vypláceny.</t>
  </si>
  <si>
    <t>Odměny nejsou převáděny.</t>
  </si>
  <si>
    <t>Platové ohodnocení je vázané na typ činnosti/organizační zařazení v rámci společnosti.</t>
  </si>
  <si>
    <t>Ing. Mgr. Josef Eim</t>
  </si>
  <si>
    <t>Ing. Jan Šula</t>
  </si>
  <si>
    <t>Tomáš Rejlek</t>
  </si>
  <si>
    <t>Mgr. Tomáš Novák</t>
  </si>
  <si>
    <t xml:space="preserve">21.701 Kč </t>
  </si>
  <si>
    <t xml:space="preserve">Společnost si uvědomuje důležitost aplikování politiky rozmanitosti. Rozmanitost neboli diverzita je koncept, jehož cílem je vytvořit ve Společnosti takové podmínky, které umožní všem lidem, bez ohledu na jejich individuální odlišnosti, plně rozvinout jejich osobní potenciál. 
Společnost se hlásí k diverzitě jako k jedné ze svých hodnot a cílů. Jedním ze způsobu, jak přístup vedení společnosti deklarovat a uvést v praxi, jsou popsané cíle a nástroje na podporu diverzity, napojené na celkovou strategii společnosti. Podporu politiky rozmanitosti budou také zahrnuty do etického kodexu společnosti a vnitřních interních směrnic, a to především do Pracovního řádu, který se plánuje upravovat v druhé polovině letošního roku. 
Společnost již nyní zajišťuje transparentnost při přijímání nových zaměstnanců a zaměstnankyň a podporuje vyrovnané zastoupení žen a mužů ve vedoucích a důležitých pozicích, což vnímá jako základní nástroje k zajištění vyšší míry diverzity. Společnosti při náboru dbá především na znalosti, zkušenosti, kvality a pracovně-osobnostní charakteristiky uchazečů tak, aby byl dán ev. prostor všem. Pohlaví, věk, národnost, barva pleti atp. nehrajou při náboru a osobních pohovorech s kandidáty žádnou roli.   
U stávajících zaměstnanců a zaměstnankyň je podporován jejich rozvoj, mentoring, vzdělávání ev. koučing. Velkou mírou se rovněž dbá na slaďování pracovního a soukromého života, a to pomocí vhodných a flexibilních forem práce a rozvržení pracovní doby. Představenstvo společnosti v této souvislosti letos v květnu odsouhlasilo výrazné navýšení šíře firemních benefitů a prodloužilo délku dovolených na šest týdnů. 
Společnost tuto problematiku neustále sleduje a pravidelně vyhodnocuje potřeby zaměstnanců prostřednictvím dotazníků spokojenosti, firemních akcí a osobních pohovorů s vedením Společnosti. </t>
  </si>
  <si>
    <r>
      <t xml:space="preserve">Riziko pro zákazníka
Riziko pro zákazníka souvisí s poskytováním investičních služeb příjímání a předávání pokynů, obhodpodařování individuálního portfolia zákazníka a investičního poradenství. Rizika pro zákazníka plynoucí z těchto činností jsou měřena prostřednictvím K-faktorů K-CMH, K-COH, K-ASA a K-AUM. Riziko vyplývající z držení klientských prostředků je řízeno prostřednictvím vedení peněžních účtů ve zvláštním režimu u renomovaných bank. Peněžní prostředky na těchto účtech jsou odděleny od peněžních prostředků společnosti. Společnost dále stanovuje kapitálový požadavek v souvislosti s objemem přijatých a předaných anebo provedených pokynů zákazníka. Riziko vyplývající z těchto služeb má charakter spíše operačního rizika a společnost ho řídí nastavením řídícího a kontrolního systému a kvalitní IT podporou. Riziko vyplávající pro zákazníka z vedení zaknihované evidence cenných papírů společností je rovněž součástí rizika operačního a společnost jej řídí shodně jako v předchozím případu. Obdobné platí i pro riziko vyplývající z poskytování služby obhospodařování individuálních portfolií zákazníků a poskytování investičního poradenství. RIziko pro zákazníka je měřeno objemem takto spravovaných aktiv. Společnost jej řídí nastavením investičních limitů, které jsou výsledkem vyhodnocení vhodnosti dané investiční strategie každého jednotlivého zákazníka.
Riziko pro trh
Společnost namá povolení k investiční službě obchodování na vlastní účet, a tedy nedrží investiční nástroje v obchodním portfoliu. Společnost nestanovuje kapitálovéý požadavek k tržnímu riziku.
Riziko pro podnik
</t>
    </r>
    <r>
      <rPr>
        <sz val="10"/>
        <rFont val="Calibri"/>
        <family val="2"/>
        <charset val="238"/>
        <scheme val="minor"/>
      </rPr>
      <t>Společnost neobchoduje na vlastní účet, resp. nedrží investiční nástroje v obchodním portfoliu, avšak obchoduje svým jménem a na účet zákazníků. Z tohoto důvodu je pro Společnost relevantní stanovení kapitálového požadavku k riziku pro podnik, a to prostřednictvím K-faktoru DTF.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</si>
</sst>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4"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i/>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b/>
      <sz val="12"/>
      <color theme="1"/>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sz val="12"/>
      <name val="Calibri"/>
      <family val="2"/>
      <scheme val="minor"/>
    </font>
    <font>
      <sz val="11"/>
      <color theme="1"/>
      <name val="Calibri"/>
      <family val="2"/>
      <charset val="238"/>
      <scheme val="minor"/>
    </font>
    <font>
      <sz val="10"/>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2"/>
      <color indexed="8"/>
      <name val="Calibri"/>
      <family val="2"/>
      <charset val="238"/>
      <scheme val="minor"/>
    </font>
    <font>
      <sz val="11"/>
      <color rgb="FFFF0000"/>
      <name val="Calibri"/>
      <family val="2"/>
      <charset val="238"/>
      <scheme val="minor"/>
    </font>
    <font>
      <b/>
      <sz val="11"/>
      <color rgb="FF0070C0"/>
      <name val="Calibri"/>
      <family val="2"/>
      <charset val="238"/>
      <scheme val="minor"/>
    </font>
    <font>
      <sz val="11"/>
      <color rgb="FF0070C0"/>
      <name val="Calibri"/>
      <family val="2"/>
      <charset val="238"/>
      <scheme val="minor"/>
    </font>
    <font>
      <sz val="11"/>
      <color theme="4"/>
      <name val="Calibri"/>
      <family val="2"/>
      <charset val="238"/>
      <scheme val="minor"/>
    </font>
    <font>
      <sz val="10"/>
      <color rgb="FF000000"/>
      <name val="Calibri"/>
      <family val="2"/>
      <charset val="238"/>
      <scheme val="minor"/>
    </font>
    <font>
      <b/>
      <sz val="10"/>
      <color rgb="FF000000"/>
      <name val="Calibri"/>
      <family val="2"/>
      <charset val="238"/>
      <scheme val="minor"/>
    </font>
    <font>
      <b/>
      <sz val="10"/>
      <color theme="1"/>
      <name val="Calibri"/>
      <family val="2"/>
      <charset val="238"/>
      <scheme val="minor"/>
    </font>
    <font>
      <strike/>
      <sz val="11"/>
      <color theme="1"/>
      <name val="Calibri"/>
      <family val="2"/>
      <scheme val="minor"/>
    </font>
    <font>
      <sz val="10"/>
      <name val="Calibri"/>
      <family val="2"/>
      <charset val="238"/>
      <scheme val="minor"/>
    </font>
    <font>
      <u/>
      <sz val="11"/>
      <color theme="10"/>
      <name val="Calibri"/>
      <family val="2"/>
      <charset val="238"/>
      <scheme val="minor"/>
    </font>
    <font>
      <b/>
      <sz val="10"/>
      <name val="Calibri"/>
      <family val="2"/>
      <charset val="238"/>
      <scheme val="minor"/>
    </font>
    <font>
      <b/>
      <sz val="10"/>
      <color rgb="FFFF0000"/>
      <name val="Calibri"/>
      <family val="2"/>
      <charset val="238"/>
      <scheme val="minor"/>
    </font>
    <font>
      <vertAlign val="superscript"/>
      <sz val="10"/>
      <color rgb="FF000000"/>
      <name val="Calibri"/>
      <family val="2"/>
      <charset val="238"/>
      <scheme val="minor"/>
    </font>
    <font>
      <b/>
      <sz val="12"/>
      <color indexed="8"/>
      <name val="Calibri"/>
      <family val="2"/>
      <charset val="238"/>
      <scheme val="minor"/>
    </font>
    <font>
      <b/>
      <sz val="14"/>
      <color indexed="8"/>
      <name val="Calibri"/>
      <family val="2"/>
      <charset val="238"/>
      <scheme val="minor"/>
    </font>
    <font>
      <sz val="10"/>
      <color indexed="8"/>
      <name val="Calibri"/>
      <family val="2"/>
      <charset val="238"/>
      <scheme val="minor"/>
    </font>
    <font>
      <b/>
      <sz val="10"/>
      <color indexed="8"/>
      <name val="Calibri"/>
      <family val="2"/>
      <charset val="238"/>
      <scheme val="minor"/>
    </font>
    <font>
      <vertAlign val="superscript"/>
      <sz val="10"/>
      <name val="Calibri"/>
      <family val="2"/>
      <charset val="238"/>
      <scheme val="minor"/>
    </font>
    <font>
      <sz val="11"/>
      <name val="Arial"/>
      <family val="2"/>
    </font>
    <font>
      <sz val="10"/>
      <color theme="1"/>
      <name val="Calibri"/>
      <family val="2"/>
      <scheme val="minor"/>
    </font>
    <font>
      <b/>
      <sz val="12"/>
      <name val="Calibri"/>
      <family val="2"/>
      <charset val="238"/>
      <scheme val="minor"/>
    </font>
    <font>
      <sz val="10"/>
      <color theme="4"/>
      <name val="Calibri"/>
      <family val="2"/>
      <charset val="238"/>
      <scheme val="minor"/>
    </font>
    <font>
      <vertAlign val="superscript"/>
      <sz val="10"/>
      <color theme="1"/>
      <name val="Calibri"/>
      <family val="2"/>
      <charset val="238"/>
      <scheme val="minor"/>
    </font>
    <font>
      <sz val="10"/>
      <color rgb="FF00B050"/>
      <name val="Calibri"/>
      <family val="2"/>
      <charset val="238"/>
      <scheme val="minor"/>
    </font>
    <font>
      <strike/>
      <sz val="11"/>
      <name val="Calibri"/>
      <family val="2"/>
      <charset val="238"/>
      <scheme val="minor"/>
    </font>
    <font>
      <sz val="11"/>
      <color rgb="FF92D050"/>
      <name val="Calibri"/>
      <family val="2"/>
      <charset val="238"/>
      <scheme val="minor"/>
    </font>
    <font>
      <sz val="11"/>
      <name val="Calibri"/>
      <family val="2"/>
    </font>
    <font>
      <sz val="11"/>
      <name val="Calibri"/>
      <family val="2"/>
      <charset val="238"/>
    </font>
    <font>
      <sz val="10"/>
      <name val="Calibri"/>
      <family val="2"/>
      <charset val="238"/>
    </font>
    <font>
      <u/>
      <sz val="11"/>
      <name val="Calibri"/>
      <family val="2"/>
      <charset val="238"/>
      <scheme val="minor"/>
    </font>
    <font>
      <vertAlign val="superscript"/>
      <sz val="11"/>
      <name val="Calibri"/>
      <family val="2"/>
      <charset val="238"/>
      <scheme val="minor"/>
    </font>
    <font>
      <sz val="11"/>
      <color rgb="FF00B0F0"/>
      <name val="Calibri"/>
      <family val="2"/>
      <charset val="238"/>
      <scheme val="minor"/>
    </font>
    <font>
      <sz val="11"/>
      <color rgb="FF00B050"/>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vertAlign val="superscript"/>
      <sz val="11"/>
      <color theme="1"/>
      <name val="Calibri"/>
      <family val="2"/>
      <charset val="238"/>
      <scheme val="minor"/>
    </font>
    <font>
      <b/>
      <i/>
      <sz val="12"/>
      <name val="Calibri"/>
      <family val="2"/>
      <scheme val="minor"/>
    </font>
    <font>
      <i/>
      <sz val="11"/>
      <name val="Calibri"/>
      <family val="2"/>
      <charset val="238"/>
      <scheme val="minor"/>
    </font>
    <font>
      <b/>
      <sz val="14"/>
      <name val="Calibri"/>
      <family val="2"/>
      <charset val="238"/>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13">
    <xf numFmtId="0" fontId="0" fillId="0" borderId="0"/>
    <xf numFmtId="0" fontId="2" fillId="0" borderId="0"/>
    <xf numFmtId="0" fontId="8" fillId="2" borderId="3"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0" fontId="7" fillId="2" borderId="2" applyFont="0" applyBorder="0">
      <alignment horizontal="center" wrapText="1"/>
    </xf>
    <xf numFmtId="0" fontId="5" fillId="3" borderId="1" applyNumberFormat="0" applyFont="0" applyBorder="0">
      <alignment horizontal="center" vertical="center"/>
    </xf>
    <xf numFmtId="3" fontId="5" fillId="4" borderId="1" applyFont="0">
      <alignment horizontal="right" vertical="center"/>
      <protection locked="0"/>
    </xf>
    <xf numFmtId="0" fontId="5" fillId="0" borderId="0"/>
    <xf numFmtId="0" fontId="9" fillId="0" borderId="0"/>
    <xf numFmtId="0" fontId="34" fillId="0" borderId="0" applyNumberFormat="0" applyFill="0" applyBorder="0" applyAlignment="0" applyProtection="0"/>
    <xf numFmtId="43" fontId="19" fillId="0" borderId="0" applyFont="0" applyFill="0" applyBorder="0" applyAlignment="0" applyProtection="0"/>
  </cellStyleXfs>
  <cellXfs count="505">
    <xf numFmtId="0" fontId="0" fillId="0" borderId="0" xfId="0"/>
    <xf numFmtId="0" fontId="0" fillId="0" borderId="1" xfId="0" applyBorder="1"/>
    <xf numFmtId="0" fontId="1" fillId="0" borderId="0" xfId="0" applyFont="1"/>
    <xf numFmtId="0" fontId="0" fillId="0" borderId="0" xfId="0" applyBorder="1"/>
    <xf numFmtId="0" fontId="0" fillId="0" borderId="0" xfId="0" applyFill="1"/>
    <xf numFmtId="0" fontId="0" fillId="0" borderId="0" xfId="0" applyFont="1" applyBorder="1"/>
    <xf numFmtId="0" fontId="3" fillId="0" borderId="1" xfId="3" applyFont="1" applyFill="1" applyBorder="1" applyAlignment="1">
      <alignment vertical="center"/>
    </xf>
    <xf numFmtId="49" fontId="0" fillId="0" borderId="0" xfId="0" applyNumberFormat="1" applyAlignment="1">
      <alignment horizontal="center" vertical="center"/>
    </xf>
    <xf numFmtId="0" fontId="5" fillId="0" borderId="0" xfId="3" applyAlignment="1"/>
    <xf numFmtId="0" fontId="5" fillId="0" borderId="0" xfId="3" applyFill="1" applyBorder="1" applyAlignment="1"/>
    <xf numFmtId="0" fontId="2" fillId="0" borderId="0" xfId="3" applyFont="1" applyFill="1" applyBorder="1" applyAlignment="1"/>
    <xf numFmtId="0" fontId="14" fillId="0" borderId="0" xfId="3" applyFont="1" applyFill="1" applyBorder="1" applyAlignment="1">
      <alignment vertical="center" wrapText="1"/>
    </xf>
    <xf numFmtId="0" fontId="4" fillId="0" borderId="1" xfId="3" applyFont="1" applyFill="1" applyBorder="1" applyAlignment="1">
      <alignment vertical="center"/>
    </xf>
    <xf numFmtId="0" fontId="13" fillId="0" borderId="1" xfId="3" applyFont="1" applyFill="1" applyBorder="1" applyAlignment="1">
      <alignment vertical="center"/>
    </xf>
    <xf numFmtId="0" fontId="0" fillId="6" borderId="0" xfId="0" applyFill="1"/>
    <xf numFmtId="0" fontId="19" fillId="0" borderId="0" xfId="0" applyFont="1"/>
    <xf numFmtId="0" fontId="20" fillId="0" borderId="0" xfId="10" applyFont="1"/>
    <xf numFmtId="0" fontId="22" fillId="0" borderId="0" xfId="9" applyFont="1" applyBorder="1" applyAlignment="1">
      <alignment horizontal="left" vertical="center"/>
    </xf>
    <xf numFmtId="0" fontId="1" fillId="0" borderId="0" xfId="3" applyFont="1" applyAlignment="1"/>
    <xf numFmtId="0" fontId="23" fillId="0" borderId="0" xfId="3" applyFont="1" applyAlignment="1"/>
    <xf numFmtId="0" fontId="26" fillId="0" borderId="0" xfId="0" applyFont="1"/>
    <xf numFmtId="0" fontId="27" fillId="0" borderId="0" xfId="0" applyFont="1"/>
    <xf numFmtId="0" fontId="0" fillId="0" borderId="0" xfId="3" applyFont="1" applyAlignment="1"/>
    <xf numFmtId="0" fontId="28" fillId="0" borderId="0" xfId="0" applyFont="1"/>
    <xf numFmtId="0" fontId="28" fillId="6" borderId="0" xfId="0" applyFont="1" applyFill="1"/>
    <xf numFmtId="0" fontId="20" fillId="6" borderId="0" xfId="0" applyFont="1" applyFill="1" applyBorder="1" applyAlignment="1">
      <alignment vertical="center"/>
    </xf>
    <xf numFmtId="0" fontId="0" fillId="6" borderId="0" xfId="0" applyFill="1" applyAlignment="1">
      <alignment vertical="top"/>
    </xf>
    <xf numFmtId="0" fontId="20" fillId="6" borderId="0" xfId="0" applyFont="1" applyFill="1"/>
    <xf numFmtId="0" fontId="32" fillId="6" borderId="0" xfId="0" applyFont="1" applyFill="1"/>
    <xf numFmtId="0" fontId="34" fillId="6" borderId="0" xfId="11" applyFill="1"/>
    <xf numFmtId="0" fontId="31" fillId="6" borderId="0" xfId="0" applyFont="1" applyFill="1" applyBorder="1" applyAlignment="1">
      <alignment horizontal="center" vertical="top" wrapText="1"/>
    </xf>
    <xf numFmtId="0" fontId="30" fillId="6" borderId="0" xfId="0" applyFont="1" applyFill="1" applyBorder="1" applyAlignment="1">
      <alignment horizontal="center" vertical="top" wrapText="1"/>
    </xf>
    <xf numFmtId="0" fontId="20" fillId="6" borderId="0" xfId="3" applyFont="1" applyFill="1" applyBorder="1" applyAlignment="1"/>
    <xf numFmtId="0" fontId="36" fillId="6" borderId="0" xfId="3" applyFont="1" applyFill="1" applyBorder="1" applyAlignment="1">
      <alignment vertical="center" wrapText="1"/>
    </xf>
    <xf numFmtId="0" fontId="29" fillId="6" borderId="1" xfId="3" applyFont="1" applyFill="1" applyBorder="1" applyAlignment="1">
      <alignment vertical="center"/>
    </xf>
    <xf numFmtId="0" fontId="3" fillId="0" borderId="1" xfId="3" applyFont="1" applyFill="1" applyBorder="1" applyAlignment="1">
      <alignment vertical="center" wrapText="1"/>
    </xf>
    <xf numFmtId="49" fontId="0" fillId="0" borderId="0" xfId="0" applyNumberFormat="1" applyAlignment="1">
      <alignment horizontal="left" vertical="center"/>
    </xf>
    <xf numFmtId="0" fontId="40" fillId="0" borderId="0" xfId="9" applyFont="1" applyBorder="1" applyAlignment="1">
      <alignment horizontal="left" vertical="center"/>
    </xf>
    <xf numFmtId="0" fontId="41" fillId="0" borderId="0" xfId="9" applyFont="1" applyBorder="1" applyAlignment="1">
      <alignment horizontal="left" vertical="center"/>
    </xf>
    <xf numFmtId="0" fontId="20" fillId="0" borderId="0" xfId="0" applyFont="1"/>
    <xf numFmtId="0" fontId="21" fillId="0" borderId="0" xfId="9" applyFont="1" applyBorder="1" applyAlignment="1">
      <alignment vertical="center"/>
    </xf>
    <xf numFmtId="0" fontId="16" fillId="7" borderId="8" xfId="3" applyFont="1" applyFill="1" applyBorder="1" applyAlignment="1">
      <alignment horizontal="center" vertical="center"/>
    </xf>
    <xf numFmtId="0" fontId="39" fillId="0" borderId="0" xfId="9" applyFont="1" applyBorder="1" applyAlignment="1">
      <alignment horizontal="left" vertical="center"/>
    </xf>
    <xf numFmtId="0" fontId="1" fillId="7" borderId="2" xfId="0" applyFont="1" applyFill="1" applyBorder="1" applyAlignment="1">
      <alignment vertical="top"/>
    </xf>
    <xf numFmtId="0" fontId="0" fillId="7" borderId="4" xfId="0" applyFont="1" applyFill="1" applyBorder="1" applyAlignment="1">
      <alignment vertical="top"/>
    </xf>
    <xf numFmtId="0" fontId="16" fillId="7" borderId="5" xfId="3" applyFont="1" applyFill="1" applyBorder="1" applyAlignment="1">
      <alignment horizontal="center"/>
    </xf>
    <xf numFmtId="0" fontId="10" fillId="7" borderId="2" xfId="3" applyFont="1" applyFill="1" applyBorder="1" applyAlignment="1"/>
    <xf numFmtId="0" fontId="10" fillId="7" borderId="4" xfId="3" applyFont="1" applyFill="1" applyBorder="1" applyAlignment="1"/>
    <xf numFmtId="0" fontId="5" fillId="7" borderId="5" xfId="3" applyFill="1" applyBorder="1" applyAlignment="1"/>
    <xf numFmtId="0" fontId="20" fillId="6" borderId="0" xfId="0" applyFont="1" applyFill="1" applyBorder="1" applyAlignment="1">
      <alignment vertical="center" wrapText="1"/>
    </xf>
    <xf numFmtId="0" fontId="0" fillId="0" borderId="0" xfId="0" applyFont="1"/>
    <xf numFmtId="49" fontId="44" fillId="0" borderId="0" xfId="0" applyNumberFormat="1" applyFont="1" applyAlignment="1">
      <alignment horizontal="center" vertical="center"/>
    </xf>
    <xf numFmtId="0" fontId="44" fillId="0" borderId="0" xfId="0" applyFont="1"/>
    <xf numFmtId="0" fontId="5" fillId="7" borderId="4" xfId="3" applyFill="1" applyBorder="1" applyAlignment="1"/>
    <xf numFmtId="0" fontId="17" fillId="7" borderId="2" xfId="0" applyFont="1" applyFill="1" applyBorder="1"/>
    <xf numFmtId="0" fontId="20" fillId="0" borderId="0" xfId="0" applyFont="1" applyFill="1"/>
    <xf numFmtId="0" fontId="27" fillId="0" borderId="0" xfId="0" applyFont="1" applyAlignment="1">
      <alignment wrapText="1"/>
    </xf>
    <xf numFmtId="0" fontId="27" fillId="0" borderId="0" xfId="0" applyFont="1" applyAlignment="1"/>
    <xf numFmtId="0" fontId="0" fillId="0" borderId="1" xfId="0" applyFont="1" applyBorder="1"/>
    <xf numFmtId="0" fontId="46" fillId="6" borderId="0" xfId="0" applyFont="1" applyFill="1"/>
    <xf numFmtId="0" fontId="0" fillId="6" borderId="0" xfId="0" applyFont="1" applyFill="1"/>
    <xf numFmtId="0" fontId="35" fillId="0" borderId="0" xfId="0" applyFont="1" applyFill="1" applyBorder="1" applyAlignment="1">
      <alignment horizontal="left"/>
    </xf>
    <xf numFmtId="0" fontId="20" fillId="6" borderId="0" xfId="0" applyFont="1" applyFill="1" applyBorder="1"/>
    <xf numFmtId="0" fontId="20" fillId="6" borderId="0" xfId="0" applyFont="1" applyFill="1" applyAlignment="1">
      <alignment vertical="top"/>
    </xf>
    <xf numFmtId="0" fontId="20" fillId="6" borderId="0" xfId="0" applyFont="1" applyFill="1" applyAlignment="1">
      <alignment horizontal="left"/>
    </xf>
    <xf numFmtId="0" fontId="15" fillId="7" borderId="1" xfId="3" applyFont="1" applyFill="1" applyBorder="1" applyAlignment="1">
      <alignment vertical="center"/>
    </xf>
    <xf numFmtId="0" fontId="18" fillId="7" borderId="2" xfId="3" applyFont="1" applyFill="1" applyBorder="1" applyAlignment="1"/>
    <xf numFmtId="0" fontId="0" fillId="7" borderId="5" xfId="0" applyFill="1" applyBorder="1"/>
    <xf numFmtId="0" fontId="1" fillId="7" borderId="4" xfId="0" applyFont="1" applyFill="1" applyBorder="1" applyAlignment="1">
      <alignment vertical="top"/>
    </xf>
    <xf numFmtId="0" fontId="1" fillId="7" borderId="4" xfId="0" applyFont="1" applyFill="1" applyBorder="1"/>
    <xf numFmtId="0" fontId="1" fillId="7" borderId="5" xfId="0" applyFont="1" applyFill="1" applyBorder="1" applyAlignment="1">
      <alignment horizontal="center"/>
    </xf>
    <xf numFmtId="0" fontId="23" fillId="0" borderId="0" xfId="0" applyFont="1"/>
    <xf numFmtId="0" fontId="0" fillId="0" borderId="0" xfId="0" applyFont="1" applyBorder="1" applyAlignment="1">
      <alignment horizontal="left" vertical="top" wrapText="1"/>
    </xf>
    <xf numFmtId="0" fontId="29" fillId="6" borderId="0" xfId="0" applyFont="1" applyFill="1" applyBorder="1" applyAlignment="1">
      <alignment horizontal="left" vertical="center" wrapText="1" indent="1"/>
    </xf>
    <xf numFmtId="0" fontId="29" fillId="6" borderId="0" xfId="0" applyFont="1" applyFill="1" applyBorder="1" applyAlignment="1">
      <alignment horizontal="left" vertical="center" wrapText="1"/>
    </xf>
    <xf numFmtId="0" fontId="20" fillId="6" borderId="0" xfId="0" applyFont="1" applyFill="1" applyBorder="1" applyAlignment="1">
      <alignment wrapText="1"/>
    </xf>
    <xf numFmtId="0" fontId="0" fillId="0" borderId="0" xfId="0" applyFont="1" applyFill="1"/>
    <xf numFmtId="49" fontId="1" fillId="0" borderId="0" xfId="0" applyNumberFormat="1" applyFont="1" applyFill="1" applyBorder="1" applyAlignment="1">
      <alignment horizontal="left" vertical="center"/>
    </xf>
    <xf numFmtId="0" fontId="48" fillId="0" borderId="0" xfId="10" applyFont="1"/>
    <xf numFmtId="0" fontId="0" fillId="0" borderId="0" xfId="0" applyAlignment="1">
      <alignment wrapText="1"/>
    </xf>
    <xf numFmtId="0" fontId="20" fillId="0" borderId="0" xfId="10" applyFont="1" applyAlignment="1"/>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Border="1" applyAlignment="1">
      <alignment horizontal="center" vertical="center" wrapText="1"/>
    </xf>
    <xf numFmtId="0" fontId="14" fillId="0" borderId="0" xfId="3" applyFont="1" applyFill="1" applyBorder="1" applyAlignment="1">
      <alignment vertical="center"/>
    </xf>
    <xf numFmtId="0" fontId="52" fillId="0" borderId="0" xfId="0" applyFont="1"/>
    <xf numFmtId="0" fontId="54" fillId="0" borderId="0" xfId="11" applyFont="1" applyAlignment="1">
      <alignment vertical="center"/>
    </xf>
    <xf numFmtId="0" fontId="33" fillId="0" borderId="0" xfId="10" applyFont="1" applyAlignment="1">
      <alignment vertical="center"/>
    </xf>
    <xf numFmtId="0" fontId="17" fillId="0" borderId="0" xfId="0" applyFont="1"/>
    <xf numFmtId="0" fontId="27" fillId="0" borderId="0" xfId="9" applyFont="1" applyBorder="1" applyAlignment="1">
      <alignment vertical="center"/>
    </xf>
    <xf numFmtId="0" fontId="16" fillId="7" borderId="24" xfId="3" applyFont="1" applyFill="1" applyBorder="1" applyAlignment="1">
      <alignment horizontal="center" vertical="center"/>
    </xf>
    <xf numFmtId="0" fontId="1" fillId="7" borderId="24" xfId="0" applyFont="1" applyFill="1" applyBorder="1" applyAlignment="1">
      <alignment vertical="center" wrapText="1"/>
    </xf>
    <xf numFmtId="0" fontId="0" fillId="7" borderId="25" xfId="0" applyFill="1" applyBorder="1" applyAlignment="1">
      <alignment horizontal="center" wrapText="1"/>
    </xf>
    <xf numFmtId="0" fontId="0" fillId="7" borderId="4" xfId="0" applyFill="1" applyBorder="1"/>
    <xf numFmtId="0" fontId="23" fillId="0" borderId="0" xfId="0" applyFont="1" applyAlignment="1">
      <alignment vertical="center"/>
    </xf>
    <xf numFmtId="0" fontId="26" fillId="0" borderId="0" xfId="0" applyFont="1" applyAlignment="1">
      <alignment vertical="center"/>
    </xf>
    <xf numFmtId="0" fontId="26" fillId="0" borderId="0" xfId="0" applyFont="1" applyAlignment="1">
      <alignment horizontal="left" vertical="center"/>
    </xf>
    <xf numFmtId="0" fontId="35" fillId="7" borderId="8" xfId="3" applyFont="1" applyFill="1" applyBorder="1" applyAlignment="1">
      <alignment horizontal="center" vertical="center"/>
    </xf>
    <xf numFmtId="0" fontId="19" fillId="0" borderId="0" xfId="0" applyFont="1" applyFill="1" applyBorder="1"/>
    <xf numFmtId="0" fontId="43" fillId="7" borderId="5" xfId="3" applyFont="1" applyFill="1" applyBorder="1" applyAlignment="1"/>
    <xf numFmtId="0" fontId="27" fillId="0" borderId="0" xfId="0" applyFont="1" applyAlignment="1">
      <alignment horizontal="center"/>
    </xf>
    <xf numFmtId="0" fontId="1" fillId="7" borderId="2" xfId="0" applyFont="1" applyFill="1" applyBorder="1" applyAlignment="1">
      <alignment horizontal="left" vertical="center"/>
    </xf>
    <xf numFmtId="0" fontId="15" fillId="0" borderId="0" xfId="3" applyFont="1" applyBorder="1" applyAlignment="1">
      <alignment horizontal="right" vertical="center" wrapText="1"/>
    </xf>
    <xf numFmtId="0" fontId="16" fillId="0" borderId="0" xfId="3" applyFont="1" applyFill="1" applyBorder="1" applyAlignment="1">
      <alignment horizontal="right" vertical="center"/>
    </xf>
    <xf numFmtId="0" fontId="16" fillId="7" borderId="8" xfId="0" applyFont="1" applyFill="1" applyBorder="1" applyAlignment="1">
      <alignment horizontal="center"/>
    </xf>
    <xf numFmtId="0" fontId="16" fillId="7" borderId="9" xfId="0" applyFont="1" applyFill="1" applyBorder="1" applyAlignment="1">
      <alignment horizontal="center"/>
    </xf>
    <xf numFmtId="0" fontId="43" fillId="7" borderId="4" xfId="3" applyFont="1" applyFill="1" applyBorder="1" applyAlignment="1"/>
    <xf numFmtId="0" fontId="33" fillId="7" borderId="20" xfId="0" applyFont="1" applyFill="1" applyBorder="1" applyAlignment="1">
      <alignment horizontal="center" vertical="center" wrapText="1"/>
    </xf>
    <xf numFmtId="0" fontId="16" fillId="7" borderId="4" xfId="3" applyFont="1" applyFill="1" applyBorder="1" applyAlignment="1">
      <alignment horizontal="center"/>
    </xf>
    <xf numFmtId="0" fontId="15" fillId="7" borderId="27" xfId="3" applyFont="1" applyFill="1" applyBorder="1" applyAlignment="1">
      <alignment horizontal="center" vertical="center" wrapText="1"/>
    </xf>
    <xf numFmtId="0" fontId="3" fillId="0" borderId="28" xfId="3" applyFont="1" applyFill="1" applyBorder="1" applyAlignment="1">
      <alignment horizontal="center" vertical="center" wrapText="1"/>
    </xf>
    <xf numFmtId="0" fontId="13" fillId="0" borderId="21" xfId="3" applyFont="1" applyFill="1" applyBorder="1" applyAlignment="1">
      <alignment vertical="center" wrapText="1"/>
    </xf>
    <xf numFmtId="0" fontId="3" fillId="0" borderId="29" xfId="3" applyFont="1" applyFill="1" applyBorder="1" applyAlignment="1">
      <alignment horizontal="center" vertical="center" wrapText="1"/>
    </xf>
    <xf numFmtId="0" fontId="13" fillId="0" borderId="30" xfId="3" applyFont="1" applyFill="1" applyBorder="1" applyAlignment="1">
      <alignment vertical="center" wrapText="1"/>
    </xf>
    <xf numFmtId="0" fontId="3" fillId="0" borderId="31" xfId="3" applyFont="1" applyFill="1" applyBorder="1" applyAlignment="1">
      <alignment vertical="center"/>
    </xf>
    <xf numFmtId="0" fontId="3" fillId="0" borderId="32" xfId="3" applyFont="1" applyFill="1" applyBorder="1" applyAlignment="1">
      <alignment horizontal="center" vertical="center" wrapText="1"/>
    </xf>
    <xf numFmtId="0" fontId="3" fillId="0" borderId="34" xfId="3" applyFont="1" applyFill="1" applyBorder="1" applyAlignment="1">
      <alignment horizontal="center" vertical="center" wrapText="1"/>
    </xf>
    <xf numFmtId="0" fontId="49" fillId="0" borderId="35" xfId="3" applyFont="1" applyFill="1" applyBorder="1" applyAlignment="1">
      <alignment vertical="center" wrapText="1"/>
    </xf>
    <xf numFmtId="0" fontId="15" fillId="7" borderId="29" xfId="3" applyFont="1" applyFill="1" applyBorder="1" applyAlignment="1">
      <alignment horizontal="center" vertical="center" wrapText="1"/>
    </xf>
    <xf numFmtId="0" fontId="15" fillId="7" borderId="31" xfId="3" applyFont="1" applyFill="1" applyBorder="1" applyAlignment="1">
      <alignment vertical="center" wrapText="1"/>
    </xf>
    <xf numFmtId="0" fontId="15" fillId="7" borderId="34" xfId="3" applyFont="1" applyFill="1" applyBorder="1" applyAlignment="1">
      <alignment horizontal="center" vertical="center" wrapText="1"/>
    </xf>
    <xf numFmtId="0" fontId="16" fillId="7" borderId="36" xfId="3" applyFont="1" applyFill="1" applyBorder="1" applyAlignment="1">
      <alignment vertical="center" wrapText="1"/>
    </xf>
    <xf numFmtId="0" fontId="3" fillId="0" borderId="30" xfId="3" applyFont="1" applyFill="1" applyBorder="1" applyAlignment="1">
      <alignment vertical="center"/>
    </xf>
    <xf numFmtId="0" fontId="3" fillId="0" borderId="37" xfId="3" applyFont="1" applyFill="1" applyBorder="1" applyAlignment="1">
      <alignment horizontal="center" vertical="center"/>
    </xf>
    <xf numFmtId="0" fontId="0" fillId="0" borderId="35" xfId="0" applyBorder="1"/>
    <xf numFmtId="0" fontId="15" fillId="7" borderId="38" xfId="3" applyFont="1" applyFill="1" applyBorder="1" applyAlignment="1">
      <alignment horizontal="center" vertical="center" wrapText="1"/>
    </xf>
    <xf numFmtId="0" fontId="15" fillId="7" borderId="30" xfId="3" applyFont="1" applyFill="1" applyBorder="1" applyAlignment="1">
      <alignment vertical="center"/>
    </xf>
    <xf numFmtId="0" fontId="3" fillId="7" borderId="31" xfId="3" applyFont="1" applyFill="1" applyBorder="1" applyAlignment="1">
      <alignment horizontal="center" vertical="center"/>
    </xf>
    <xf numFmtId="0" fontId="15" fillId="7" borderId="32" xfId="3" applyFont="1" applyFill="1" applyBorder="1" applyAlignment="1">
      <alignment horizontal="center" vertical="center" wrapText="1"/>
    </xf>
    <xf numFmtId="0" fontId="3" fillId="7" borderId="37" xfId="3" applyFont="1" applyFill="1" applyBorder="1" applyAlignment="1">
      <alignment horizontal="center" vertical="center"/>
    </xf>
    <xf numFmtId="0" fontId="3" fillId="0" borderId="35" xfId="3" applyFont="1" applyFill="1" applyBorder="1" applyAlignment="1">
      <alignment vertical="center"/>
    </xf>
    <xf numFmtId="0" fontId="3" fillId="0" borderId="36" xfId="3"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41" xfId="0" applyFont="1" applyFill="1" applyBorder="1" applyAlignment="1">
      <alignment horizontal="center" vertical="center" wrapText="1"/>
    </xf>
    <xf numFmtId="0" fontId="11" fillId="7" borderId="42" xfId="0" applyFont="1" applyFill="1" applyBorder="1" applyAlignment="1">
      <alignment horizontal="center" vertical="center" wrapText="1"/>
    </xf>
    <xf numFmtId="0" fontId="3" fillId="0" borderId="37" xfId="3" applyFont="1" applyFill="1" applyBorder="1" applyAlignment="1">
      <alignment vertical="center"/>
    </xf>
    <xf numFmtId="0" fontId="4" fillId="0" borderId="37" xfId="3" applyFont="1" applyFill="1" applyBorder="1" applyAlignment="1">
      <alignment vertical="center" wrapText="1"/>
    </xf>
    <xf numFmtId="0" fontId="3" fillId="0" borderId="37" xfId="3" applyFont="1" applyFill="1" applyBorder="1" applyAlignment="1">
      <alignment vertical="center" wrapText="1"/>
    </xf>
    <xf numFmtId="0" fontId="0" fillId="7" borderId="27" xfId="0" applyFont="1" applyFill="1" applyBorder="1" applyAlignment="1">
      <alignment horizontal="center"/>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0" borderId="45" xfId="3" applyFont="1" applyFill="1" applyBorder="1" applyAlignment="1">
      <alignment horizontal="center" vertical="center" wrapText="1"/>
    </xf>
    <xf numFmtId="0" fontId="3" fillId="0" borderId="34" xfId="3" applyFont="1" applyFill="1" applyBorder="1" applyAlignment="1">
      <alignment horizontal="left" vertical="center" wrapText="1"/>
    </xf>
    <xf numFmtId="0" fontId="3" fillId="0" borderId="46" xfId="3"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16" fillId="7" borderId="28" xfId="0" applyFont="1" applyFill="1" applyBorder="1" applyAlignment="1">
      <alignment vertical="center"/>
    </xf>
    <xf numFmtId="0" fontId="16" fillId="7" borderId="47" xfId="0" applyFont="1" applyFill="1" applyBorder="1" applyAlignment="1">
      <alignment vertical="center"/>
    </xf>
    <xf numFmtId="0" fontId="16" fillId="7" borderId="22" xfId="0" applyFont="1" applyFill="1" applyBorder="1" applyAlignment="1">
      <alignment horizontal="center" vertical="center"/>
    </xf>
    <xf numFmtId="0" fontId="23" fillId="7" borderId="28" xfId="3" applyFont="1" applyFill="1" applyBorder="1" applyAlignment="1">
      <alignment horizontal="center" vertical="center" wrapText="1"/>
    </xf>
    <xf numFmtId="0" fontId="20" fillId="6" borderId="9" xfId="0" applyFont="1" applyFill="1" applyBorder="1" applyAlignment="1">
      <alignment horizontal="center" vertical="center"/>
    </xf>
    <xf numFmtId="0" fontId="30" fillId="7" borderId="27" xfId="3" applyFont="1" applyFill="1" applyBorder="1" applyAlignment="1">
      <alignment horizontal="center" vertical="center" wrapText="1"/>
    </xf>
    <xf numFmtId="0" fontId="29" fillId="6" borderId="29" xfId="3" applyFont="1" applyFill="1" applyBorder="1" applyAlignment="1">
      <alignment horizontal="center" vertical="center" wrapText="1"/>
    </xf>
    <xf numFmtId="0" fontId="29" fillId="6" borderId="30" xfId="3" applyFont="1" applyFill="1" applyBorder="1" applyAlignment="1">
      <alignment vertical="center"/>
    </xf>
    <xf numFmtId="0" fontId="29" fillId="6" borderId="32" xfId="3" applyFont="1" applyFill="1" applyBorder="1" applyAlignment="1">
      <alignment horizontal="center" vertical="center" wrapText="1"/>
    </xf>
    <xf numFmtId="0" fontId="29" fillId="6" borderId="34" xfId="3" applyFont="1" applyFill="1" applyBorder="1" applyAlignment="1">
      <alignment horizontal="center" vertical="center" wrapText="1"/>
    </xf>
    <xf numFmtId="0" fontId="33" fillId="6" borderId="35" xfId="0" applyFont="1" applyFill="1" applyBorder="1" applyAlignment="1">
      <alignment vertical="center" wrapText="1"/>
    </xf>
    <xf numFmtId="0" fontId="20" fillId="7" borderId="4" xfId="0" applyFont="1" applyFill="1" applyBorder="1" applyAlignment="1">
      <alignment vertical="top"/>
    </xf>
    <xf numFmtId="0" fontId="29" fillId="7" borderId="5" xfId="0" applyFont="1" applyFill="1" applyBorder="1" applyAlignment="1">
      <alignment horizontal="center" vertical="center" wrapText="1"/>
    </xf>
    <xf numFmtId="49" fontId="1" fillId="7" borderId="29" xfId="1" applyNumberFormat="1" applyFont="1" applyFill="1" applyBorder="1" applyAlignment="1">
      <alignment horizontal="center" vertical="center"/>
    </xf>
    <xf numFmtId="49" fontId="1" fillId="7" borderId="30" xfId="1" applyNumberFormat="1" applyFont="1" applyFill="1" applyBorder="1" applyAlignment="1">
      <alignment horizontal="center" vertical="center"/>
    </xf>
    <xf numFmtId="49" fontId="1" fillId="7" borderId="31" xfId="1" applyNumberFormat="1" applyFont="1" applyFill="1" applyBorder="1" applyAlignment="1">
      <alignment horizontal="center" vertical="center" wrapText="1"/>
    </xf>
    <xf numFmtId="49" fontId="1" fillId="7" borderId="25" xfId="1" applyNumberFormat="1" applyFont="1" applyFill="1" applyBorder="1" applyAlignment="1">
      <alignment horizontal="center" vertical="center"/>
    </xf>
    <xf numFmtId="49" fontId="1" fillId="7" borderId="46" xfId="1" applyNumberFormat="1" applyFont="1" applyFill="1" applyBorder="1" applyAlignment="1">
      <alignment horizontal="center" vertical="center"/>
    </xf>
    <xf numFmtId="49" fontId="1" fillId="7" borderId="36" xfId="1" applyNumberFormat="1" applyFont="1" applyFill="1" applyBorder="1" applyAlignment="1">
      <alignment horizontal="center" vertical="center"/>
    </xf>
    <xf numFmtId="49" fontId="1" fillId="7" borderId="28" xfId="0" applyNumberFormat="1" applyFont="1" applyFill="1" applyBorder="1" applyAlignment="1">
      <alignment horizontal="center" vertical="center"/>
    </xf>
    <xf numFmtId="0" fontId="1" fillId="7" borderId="21" xfId="0" applyFont="1" applyFill="1" applyBorder="1"/>
    <xf numFmtId="0" fontId="1" fillId="7" borderId="22" xfId="0" applyFont="1" applyFill="1" applyBorder="1" applyAlignment="1">
      <alignment horizontal="center"/>
    </xf>
    <xf numFmtId="0" fontId="1" fillId="7" borderId="22" xfId="0" applyFont="1" applyFill="1" applyBorder="1"/>
    <xf numFmtId="0" fontId="1" fillId="7" borderId="21" xfId="0" applyFont="1" applyFill="1" applyBorder="1" applyAlignment="1">
      <alignment horizontal="center"/>
    </xf>
    <xf numFmtId="49" fontId="1" fillId="7" borderId="29" xfId="0" applyNumberFormat="1"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0" xfId="0" applyFont="1" applyFill="1" applyBorder="1" applyAlignment="1">
      <alignment horizontal="center" vertical="center"/>
    </xf>
    <xf numFmtId="0" fontId="1" fillId="7" borderId="31" xfId="0"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 fillId="7" borderId="35" xfId="0" applyNumberFormat="1" applyFont="1" applyFill="1" applyBorder="1" applyAlignment="1">
      <alignment horizontal="center" vertical="center" wrapText="1"/>
    </xf>
    <xf numFmtId="49" fontId="1" fillId="7" borderId="36" xfId="0" applyNumberFormat="1" applyFont="1" applyFill="1" applyBorder="1" applyAlignment="1">
      <alignment horizontal="center" vertical="center" wrapText="1"/>
    </xf>
    <xf numFmtId="0" fontId="0" fillId="0" borderId="29" xfId="0" applyFont="1" applyBorder="1"/>
    <xf numFmtId="0" fontId="0" fillId="0" borderId="30" xfId="0" applyFont="1" applyBorder="1"/>
    <xf numFmtId="0" fontId="0" fillId="0" borderId="31" xfId="0" applyFont="1" applyBorder="1"/>
    <xf numFmtId="0" fontId="0" fillId="0" borderId="32" xfId="0" applyFont="1" applyBorder="1"/>
    <xf numFmtId="0" fontId="0" fillId="0" borderId="37" xfId="0" applyFont="1" applyBorder="1"/>
    <xf numFmtId="0" fontId="0" fillId="0" borderId="34" xfId="0" applyFont="1" applyBorder="1"/>
    <xf numFmtId="0" fontId="0" fillId="0" borderId="35" xfId="0" applyFont="1" applyBorder="1"/>
    <xf numFmtId="0" fontId="0" fillId="0" borderId="36" xfId="0" applyFont="1" applyBorder="1"/>
    <xf numFmtId="0" fontId="23" fillId="0" borderId="1" xfId="3" applyFont="1" applyFill="1" applyBorder="1" applyAlignment="1">
      <alignment vertical="center" wrapText="1"/>
    </xf>
    <xf numFmtId="0" fontId="23" fillId="0" borderId="29" xfId="3" applyFont="1" applyFill="1" applyBorder="1" applyAlignment="1">
      <alignment horizontal="center" vertical="center" wrapText="1"/>
    </xf>
    <xf numFmtId="0" fontId="23" fillId="0" borderId="30" xfId="0" applyFont="1" applyBorder="1" applyAlignment="1">
      <alignment horizontal="left" vertical="center" indent="1"/>
    </xf>
    <xf numFmtId="0" fontId="23" fillId="0" borderId="32" xfId="3" applyFont="1" applyFill="1" applyBorder="1" applyAlignment="1">
      <alignment horizontal="center" vertical="center" wrapText="1"/>
    </xf>
    <xf numFmtId="0" fontId="23" fillId="0" borderId="1" xfId="0" applyFont="1" applyBorder="1" applyAlignment="1">
      <alignment horizontal="left" vertical="center" indent="1"/>
    </xf>
    <xf numFmtId="0" fontId="23" fillId="0" borderId="41" xfId="3" applyFont="1" applyFill="1" applyBorder="1" applyAlignment="1">
      <alignment horizontal="center" vertical="center" wrapText="1"/>
    </xf>
    <xf numFmtId="0" fontId="23" fillId="0" borderId="16" xfId="0" applyFont="1" applyBorder="1" applyAlignment="1">
      <alignment horizontal="left" vertical="center" indent="1"/>
    </xf>
    <xf numFmtId="0" fontId="23" fillId="0" borderId="43" xfId="3" applyFont="1" applyFill="1" applyBorder="1" applyAlignment="1">
      <alignment horizontal="center" vertical="center" wrapText="1"/>
    </xf>
    <xf numFmtId="0" fontId="23" fillId="0" borderId="6" xfId="0" applyFont="1" applyFill="1" applyBorder="1" applyAlignment="1">
      <alignment horizontal="left" vertical="center" indent="1"/>
    </xf>
    <xf numFmtId="0" fontId="23" fillId="0" borderId="1" xfId="0" applyFont="1" applyFill="1" applyBorder="1" applyAlignment="1">
      <alignment horizontal="left" vertical="center" indent="1"/>
    </xf>
    <xf numFmtId="0" fontId="23" fillId="0" borderId="34" xfId="3" applyFont="1" applyFill="1" applyBorder="1" applyAlignment="1">
      <alignment horizontal="center" vertical="center" wrapText="1"/>
    </xf>
    <xf numFmtId="0" fontId="23" fillId="0" borderId="35" xfId="0" applyFont="1" applyFill="1" applyBorder="1" applyAlignment="1">
      <alignment horizontal="left" vertical="center" indent="1"/>
    </xf>
    <xf numFmtId="0" fontId="0" fillId="0" borderId="0" xfId="3" applyFont="1" applyBorder="1" applyAlignment="1">
      <alignment vertical="center"/>
    </xf>
    <xf numFmtId="0" fontId="16" fillId="7" borderId="21" xfId="9" applyFont="1" applyFill="1" applyBorder="1" applyAlignment="1">
      <alignment horizontal="center" vertical="center" wrapText="1"/>
    </xf>
    <xf numFmtId="0" fontId="16" fillId="7" borderId="21" xfId="9" applyFont="1" applyFill="1" applyBorder="1" applyAlignment="1">
      <alignment horizontal="center" vertical="center"/>
    </xf>
    <xf numFmtId="0" fontId="16" fillId="7" borderId="23" xfId="9" applyFont="1" applyFill="1" applyBorder="1" applyAlignment="1">
      <alignment horizontal="center" vertical="center" wrapText="1"/>
    </xf>
    <xf numFmtId="0" fontId="16" fillId="7" borderId="22" xfId="9" applyFont="1" applyFill="1" applyBorder="1" applyAlignment="1">
      <alignment horizontal="center" vertical="center" wrapText="1"/>
    </xf>
    <xf numFmtId="0" fontId="16" fillId="7" borderId="6" xfId="9" applyFont="1" applyFill="1" applyBorder="1" applyAlignment="1">
      <alignment horizontal="center" vertical="center" wrapText="1"/>
    </xf>
    <xf numFmtId="0" fontId="16" fillId="7" borderId="19" xfId="9" applyFont="1" applyFill="1" applyBorder="1" applyAlignment="1">
      <alignment horizontal="left" vertical="center"/>
    </xf>
    <xf numFmtId="0" fontId="16" fillId="7" borderId="6" xfId="9" applyFont="1" applyFill="1" applyBorder="1" applyAlignment="1">
      <alignment horizontal="left" vertical="center"/>
    </xf>
    <xf numFmtId="0" fontId="23" fillId="0" borderId="1" xfId="9" applyFont="1" applyBorder="1" applyAlignment="1">
      <alignment horizontal="center" vertical="center"/>
    </xf>
    <xf numFmtId="0" fontId="23" fillId="0" borderId="1" xfId="9" applyFont="1" applyBorder="1" applyAlignment="1">
      <alignment horizontal="left" vertical="center"/>
    </xf>
    <xf numFmtId="49" fontId="23" fillId="0" borderId="1" xfId="9" applyNumberFormat="1" applyFont="1" applyBorder="1" applyAlignment="1">
      <alignment horizontal="left" vertical="center"/>
    </xf>
    <xf numFmtId="0" fontId="19" fillId="0" borderId="1" xfId="10" applyFont="1" applyBorder="1"/>
    <xf numFmtId="0" fontId="25" fillId="0" borderId="1" xfId="10" applyFont="1" applyFill="1" applyBorder="1"/>
    <xf numFmtId="0" fontId="16" fillId="7" borderId="1" xfId="9" applyFont="1" applyFill="1" applyBorder="1" applyAlignment="1">
      <alignment horizontal="center" vertical="center" wrapText="1"/>
    </xf>
    <xf numFmtId="0" fontId="16" fillId="7" borderId="4" xfId="9" applyFont="1" applyFill="1" applyBorder="1" applyAlignment="1">
      <alignment horizontal="left" vertical="center"/>
    </xf>
    <xf numFmtId="0" fontId="16" fillId="7" borderId="1" xfId="9" applyFont="1" applyFill="1" applyBorder="1" applyAlignment="1">
      <alignment horizontal="left" vertical="center"/>
    </xf>
    <xf numFmtId="0" fontId="23" fillId="0" borderId="4" xfId="9" applyFont="1" applyBorder="1" applyAlignment="1">
      <alignment horizontal="left" vertical="center"/>
    </xf>
    <xf numFmtId="0" fontId="19" fillId="0" borderId="1" xfId="0" applyFont="1" applyBorder="1"/>
    <xf numFmtId="0" fontId="19" fillId="7" borderId="1" xfId="0" applyFont="1" applyFill="1" applyBorder="1"/>
    <xf numFmtId="0" fontId="23" fillId="0" borderId="1" xfId="9" applyFont="1" applyFill="1" applyBorder="1" applyAlignment="1">
      <alignment horizontal="center" vertical="center"/>
    </xf>
    <xf numFmtId="0" fontId="23" fillId="0" borderId="1" xfId="9" applyFont="1" applyFill="1" applyBorder="1" applyAlignment="1">
      <alignment horizontal="left" vertical="center"/>
    </xf>
    <xf numFmtId="49" fontId="23" fillId="0" borderId="1" xfId="9" applyNumberFormat="1" applyFont="1" applyFill="1" applyBorder="1" applyAlignment="1">
      <alignment horizontal="left" vertical="center" wrapText="1"/>
    </xf>
    <xf numFmtId="0" fontId="19" fillId="0" borderId="1" xfId="0" applyFont="1" applyFill="1" applyBorder="1"/>
    <xf numFmtId="49" fontId="23" fillId="0" borderId="1" xfId="9" applyNumberFormat="1" applyFont="1" applyBorder="1" applyAlignment="1">
      <alignment horizontal="left" vertical="center" wrapText="1"/>
    </xf>
    <xf numFmtId="0" fontId="23" fillId="6" borderId="1" xfId="9" applyFont="1" applyFill="1" applyBorder="1" applyAlignment="1">
      <alignment horizontal="center" vertical="center"/>
    </xf>
    <xf numFmtId="0" fontId="23" fillId="0" borderId="1" xfId="10" applyFont="1" applyBorder="1" applyAlignment="1">
      <alignment horizontal="center"/>
    </xf>
    <xf numFmtId="0" fontId="23" fillId="0" borderId="1" xfId="10" applyFont="1" applyBorder="1"/>
    <xf numFmtId="0" fontId="57" fillId="0" borderId="1" xfId="10" applyFont="1" applyBorder="1"/>
    <xf numFmtId="0" fontId="19" fillId="7" borderId="1" xfId="0" applyFont="1" applyFill="1" applyBorder="1" applyAlignment="1">
      <alignment horizontal="left" wrapText="1"/>
    </xf>
    <xf numFmtId="0" fontId="12" fillId="0" borderId="29" xfId="3" applyFont="1" applyFill="1" applyBorder="1" applyAlignment="1">
      <alignment horizontal="center" vertical="center" wrapText="1"/>
    </xf>
    <xf numFmtId="0" fontId="12" fillId="0" borderId="30" xfId="3" applyFont="1" applyFill="1" applyBorder="1" applyAlignment="1">
      <alignment vertical="center"/>
    </xf>
    <xf numFmtId="0" fontId="12" fillId="0" borderId="32" xfId="3" applyFont="1" applyFill="1" applyBorder="1" applyAlignment="1">
      <alignment horizontal="center" vertical="center" wrapText="1"/>
    </xf>
    <xf numFmtId="0" fontId="12" fillId="0" borderId="1" xfId="3" applyFont="1" applyFill="1" applyBorder="1" applyAlignment="1">
      <alignment vertical="center"/>
    </xf>
    <xf numFmtId="0" fontId="3" fillId="0" borderId="1" xfId="3" applyFont="1" applyFill="1" applyBorder="1" applyAlignment="1">
      <alignment horizontal="left" vertical="center" indent="1"/>
    </xf>
    <xf numFmtId="0" fontId="3" fillId="0" borderId="1" xfId="3" applyFont="1" applyFill="1" applyBorder="1" applyAlignment="1">
      <alignment horizontal="left" vertical="center" indent="2"/>
    </xf>
    <xf numFmtId="0" fontId="2" fillId="0" borderId="1" xfId="3" applyFont="1" applyFill="1" applyBorder="1" applyAlignment="1">
      <alignment horizontal="left" vertical="center" wrapText="1" indent="1"/>
    </xf>
    <xf numFmtId="0" fontId="2" fillId="0" borderId="37" xfId="3" applyFont="1" applyFill="1" applyBorder="1" applyAlignment="1">
      <alignment vertical="center"/>
    </xf>
    <xf numFmtId="0" fontId="3" fillId="0" borderId="1" xfId="3" applyFont="1" applyFill="1" applyBorder="1" applyAlignment="1">
      <alignment horizontal="left" vertical="center" wrapText="1" indent="1"/>
    </xf>
    <xf numFmtId="0" fontId="3" fillId="0" borderId="1" xfId="3" applyFont="1" applyFill="1" applyBorder="1" applyAlignment="1">
      <alignment horizontal="left" vertical="center" wrapText="1"/>
    </xf>
    <xf numFmtId="0" fontId="12" fillId="0" borderId="1" xfId="3" applyFont="1" applyFill="1" applyBorder="1" applyAlignment="1">
      <alignment vertical="center" wrapText="1"/>
    </xf>
    <xf numFmtId="0" fontId="3" fillId="0" borderId="1" xfId="3" applyFont="1" applyFill="1" applyBorder="1" applyAlignment="1">
      <alignment horizontal="left" vertical="center" wrapText="1" indent="2"/>
    </xf>
    <xf numFmtId="0" fontId="3" fillId="0" borderId="35" xfId="3" applyFont="1" applyFill="1" applyBorder="1" applyAlignment="1">
      <alignment horizontal="left" vertical="center" wrapText="1"/>
    </xf>
    <xf numFmtId="0" fontId="3" fillId="0" borderId="36" xfId="3" applyFont="1" applyFill="1" applyBorder="1" applyAlignment="1">
      <alignment vertical="center"/>
    </xf>
    <xf numFmtId="0" fontId="1" fillId="7" borderId="28" xfId="0" applyFont="1" applyFill="1" applyBorder="1" applyAlignment="1">
      <alignment horizontal="center" vertical="center" wrapText="1"/>
    </xf>
    <xf numFmtId="0" fontId="15" fillId="7" borderId="21"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0" fillId="6" borderId="29" xfId="0" applyFont="1" applyFill="1" applyBorder="1" applyAlignment="1">
      <alignment horizontal="center" vertical="top" wrapText="1"/>
    </xf>
    <xf numFmtId="0" fontId="15" fillId="6" borderId="30" xfId="0" applyFont="1" applyFill="1" applyBorder="1" applyAlignment="1">
      <alignment vertical="center" wrapText="1"/>
    </xf>
    <xf numFmtId="0" fontId="58" fillId="5" borderId="30" xfId="0" applyFont="1" applyFill="1" applyBorder="1" applyAlignment="1">
      <alignment vertical="center" wrapText="1"/>
    </xf>
    <xf numFmtId="0" fontId="58" fillId="5" borderId="31" xfId="0" applyFont="1" applyFill="1" applyBorder="1" applyAlignment="1">
      <alignment vertical="center" wrapText="1"/>
    </xf>
    <xf numFmtId="0" fontId="0" fillId="6" borderId="32" xfId="0" applyFont="1" applyFill="1" applyBorder="1" applyAlignment="1">
      <alignment horizontal="center" vertical="top" wrapText="1"/>
    </xf>
    <xf numFmtId="0" fontId="15" fillId="6" borderId="1" xfId="0" applyFont="1" applyFill="1" applyBorder="1" applyAlignment="1">
      <alignment vertical="center" wrapText="1"/>
    </xf>
    <xf numFmtId="0" fontId="58" fillId="6" borderId="1" xfId="0" applyFont="1" applyFill="1" applyBorder="1" applyAlignment="1">
      <alignment vertical="center" wrapText="1"/>
    </xf>
    <xf numFmtId="0" fontId="58" fillId="6" borderId="37" xfId="0" applyFont="1" applyFill="1" applyBorder="1" applyAlignment="1">
      <alignment vertical="center" wrapText="1"/>
    </xf>
    <xf numFmtId="0" fontId="0" fillId="6" borderId="1" xfId="0" applyFont="1" applyFill="1" applyBorder="1" applyAlignment="1">
      <alignment horizontal="left" vertical="center" wrapText="1" indent="1"/>
    </xf>
    <xf numFmtId="0" fontId="58"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xf>
    <xf numFmtId="0" fontId="0" fillId="6" borderId="1" xfId="0" applyFont="1" applyFill="1" applyBorder="1" applyAlignment="1">
      <alignment horizontal="left" vertical="center" wrapText="1" indent="4"/>
    </xf>
    <xf numFmtId="0" fontId="0" fillId="6" borderId="34" xfId="0" applyFont="1" applyFill="1" applyBorder="1" applyAlignment="1">
      <alignment horizontal="center" vertical="top" wrapText="1"/>
    </xf>
    <xf numFmtId="0" fontId="0" fillId="6" borderId="35" xfId="0" applyFont="1" applyFill="1" applyBorder="1" applyAlignment="1">
      <alignment horizontal="left" vertical="center" wrapText="1" indent="4"/>
    </xf>
    <xf numFmtId="0" fontId="58" fillId="6" borderId="35" xfId="0" applyFont="1" applyFill="1" applyBorder="1" applyAlignment="1">
      <alignment vertical="center" wrapText="1"/>
    </xf>
    <xf numFmtId="0" fontId="58" fillId="6" borderId="36" xfId="0" applyFont="1" applyFill="1" applyBorder="1" applyAlignment="1">
      <alignment vertical="center" wrapText="1"/>
    </xf>
    <xf numFmtId="0" fontId="0" fillId="6" borderId="30" xfId="0" applyFont="1" applyFill="1" applyBorder="1" applyAlignment="1">
      <alignment vertical="top" wrapText="1"/>
    </xf>
    <xf numFmtId="0" fontId="58" fillId="6" borderId="30" xfId="0" applyFont="1" applyFill="1" applyBorder="1" applyAlignment="1">
      <alignment vertical="top" wrapText="1"/>
    </xf>
    <xf numFmtId="0" fontId="58" fillId="6" borderId="31" xfId="0" applyFont="1" applyFill="1" applyBorder="1" applyAlignment="1">
      <alignment vertical="top" wrapText="1"/>
    </xf>
    <xf numFmtId="0" fontId="0" fillId="6" borderId="1" xfId="0" applyFont="1" applyFill="1" applyBorder="1" applyAlignment="1">
      <alignment horizontal="left" vertical="top" wrapText="1" indent="1"/>
    </xf>
    <xf numFmtId="0" fontId="58" fillId="6" borderId="1" xfId="0" applyFont="1" applyFill="1" applyBorder="1" applyAlignment="1">
      <alignment vertical="top" wrapText="1"/>
    </xf>
    <xf numFmtId="0" fontId="58" fillId="6" borderId="37" xfId="0" applyFont="1" applyFill="1" applyBorder="1" applyAlignment="1">
      <alignment vertical="top" wrapText="1"/>
    </xf>
    <xf numFmtId="0" fontId="0" fillId="6" borderId="1" xfId="0" applyFont="1" applyFill="1" applyBorder="1" applyAlignment="1">
      <alignment vertical="top" wrapText="1"/>
    </xf>
    <xf numFmtId="0" fontId="0" fillId="6" borderId="48" xfId="0" applyFont="1" applyFill="1" applyBorder="1" applyAlignment="1">
      <alignment horizontal="center" vertical="center" wrapText="1"/>
    </xf>
    <xf numFmtId="0" fontId="23" fillId="6" borderId="1" xfId="0" applyFont="1" applyFill="1" applyBorder="1" applyAlignment="1">
      <alignment vertical="top" wrapText="1"/>
    </xf>
    <xf numFmtId="0" fontId="23" fillId="6" borderId="1" xfId="0" applyFont="1" applyFill="1" applyBorder="1" applyAlignment="1">
      <alignment horizontal="left" vertical="top" wrapText="1" indent="1"/>
    </xf>
    <xf numFmtId="0" fontId="0" fillId="6" borderId="35" xfId="0" applyFont="1" applyFill="1" applyBorder="1" applyAlignment="1">
      <alignment vertical="top" wrapText="1"/>
    </xf>
    <xf numFmtId="0" fontId="1" fillId="0" borderId="6" xfId="0" applyFont="1" applyBorder="1"/>
    <xf numFmtId="0" fontId="1" fillId="0" borderId="1" xfId="0" applyFont="1" applyBorder="1"/>
    <xf numFmtId="0" fontId="35" fillId="7" borderId="29" xfId="0" applyNumberFormat="1" applyFont="1" applyFill="1" applyBorder="1" applyAlignment="1">
      <alignment horizontal="center" vertical="center"/>
    </xf>
    <xf numFmtId="0" fontId="35" fillId="7" borderId="43" xfId="0" applyNumberFormat="1" applyFont="1" applyFill="1" applyBorder="1" applyAlignment="1">
      <alignment horizontal="center" vertical="center"/>
    </xf>
    <xf numFmtId="0" fontId="35" fillId="7" borderId="49" xfId="0" applyNumberFormat="1" applyFont="1" applyFill="1" applyBorder="1" applyAlignment="1">
      <alignment horizontal="center" vertical="center"/>
    </xf>
    <xf numFmtId="0" fontId="58" fillId="6" borderId="45" xfId="0" applyFont="1" applyFill="1" applyBorder="1" applyAlignment="1">
      <alignment horizontal="left" vertical="center" wrapText="1"/>
    </xf>
    <xf numFmtId="0" fontId="0" fillId="6" borderId="2" xfId="0" applyFont="1" applyFill="1" applyBorder="1" applyAlignment="1">
      <alignment wrapText="1"/>
    </xf>
    <xf numFmtId="0" fontId="0" fillId="6" borderId="0" xfId="0" applyFont="1" applyFill="1" applyBorder="1" applyAlignment="1">
      <alignment wrapText="1"/>
    </xf>
    <xf numFmtId="0" fontId="58" fillId="6" borderId="2" xfId="0" applyFont="1" applyFill="1" applyBorder="1" applyAlignment="1">
      <alignment horizontal="left" vertical="center" wrapText="1"/>
    </xf>
    <xf numFmtId="0" fontId="0" fillId="0" borderId="37" xfId="0" applyFont="1" applyBorder="1" applyAlignment="1">
      <alignment horizontal="center"/>
    </xf>
    <xf numFmtId="0" fontId="58" fillId="6" borderId="46" xfId="0" applyFont="1" applyFill="1" applyBorder="1" applyAlignment="1">
      <alignment horizontal="left" vertical="center" wrapText="1" indent="1"/>
    </xf>
    <xf numFmtId="0" fontId="16" fillId="7" borderId="29" xfId="0" applyNumberFormat="1" applyFont="1" applyFill="1" applyBorder="1" applyAlignment="1">
      <alignment horizontal="center" vertical="center"/>
    </xf>
    <xf numFmtId="0" fontId="58" fillId="6" borderId="30" xfId="0" applyFont="1" applyFill="1" applyBorder="1" applyAlignment="1">
      <alignment horizontal="left" vertical="center" wrapText="1"/>
    </xf>
    <xf numFmtId="0" fontId="1" fillId="5" borderId="30" xfId="0" applyFont="1" applyFill="1" applyBorder="1"/>
    <xf numFmtId="0" fontId="1" fillId="5" borderId="31" xfId="0" applyFont="1" applyFill="1" applyBorder="1"/>
    <xf numFmtId="0" fontId="16" fillId="7" borderId="43" xfId="0" applyNumberFormat="1" applyFont="1" applyFill="1" applyBorder="1" applyAlignment="1">
      <alignment horizontal="center" vertical="center"/>
    </xf>
    <xf numFmtId="0" fontId="0" fillId="6" borderId="1" xfId="0" applyFont="1" applyFill="1" applyBorder="1" applyAlignment="1">
      <alignment horizontal="left" wrapText="1" indent="1"/>
    </xf>
    <xf numFmtId="0" fontId="0" fillId="6" borderId="1" xfId="0" applyFont="1" applyFill="1" applyBorder="1" applyAlignment="1">
      <alignment horizontal="left" indent="1"/>
    </xf>
    <xf numFmtId="0" fontId="16" fillId="7" borderId="49" xfId="0" applyNumberFormat="1" applyFont="1" applyFill="1" applyBorder="1" applyAlignment="1">
      <alignment horizontal="center" vertical="center"/>
    </xf>
    <xf numFmtId="0" fontId="58" fillId="6" borderId="35" xfId="0" applyFont="1" applyFill="1" applyBorder="1" applyAlignment="1">
      <alignment horizontal="left" vertical="center" wrapText="1"/>
    </xf>
    <xf numFmtId="0" fontId="0" fillId="6" borderId="1" xfId="0" applyFont="1" applyFill="1" applyBorder="1" applyAlignment="1">
      <alignment wrapText="1"/>
    </xf>
    <xf numFmtId="0" fontId="0" fillId="6" borderId="35" xfId="0" applyFont="1" applyFill="1" applyBorder="1" applyAlignment="1">
      <alignment wrapText="1"/>
    </xf>
    <xf numFmtId="0" fontId="16" fillId="7" borderId="32" xfId="0" applyNumberFormat="1" applyFont="1" applyFill="1" applyBorder="1" applyAlignment="1">
      <alignment horizontal="center" vertical="center"/>
    </xf>
    <xf numFmtId="0" fontId="16" fillId="7" borderId="34" xfId="0" applyNumberFormat="1" applyFont="1" applyFill="1" applyBorder="1" applyAlignment="1">
      <alignment horizontal="center" vertical="center"/>
    </xf>
    <xf numFmtId="0" fontId="0" fillId="6" borderId="35" xfId="0" applyFont="1" applyFill="1" applyBorder="1" applyAlignment="1">
      <alignment horizontal="left" indent="1"/>
    </xf>
    <xf numFmtId="0" fontId="56" fillId="0" borderId="0" xfId="3" applyFont="1" applyAlignment="1">
      <alignment horizontal="left" vertical="center"/>
    </xf>
    <xf numFmtId="0" fontId="0" fillId="0" borderId="0" xfId="3" applyFont="1" applyAlignment="1">
      <alignment vertical="center"/>
    </xf>
    <xf numFmtId="0" fontId="45" fillId="7" borderId="2" xfId="0" applyFont="1" applyFill="1" applyBorder="1"/>
    <xf numFmtId="0" fontId="16" fillId="7" borderId="8" xfId="0" applyFont="1" applyFill="1" applyBorder="1" applyAlignment="1">
      <alignment vertical="center" wrapText="1"/>
    </xf>
    <xf numFmtId="14" fontId="1" fillId="7" borderId="5" xfId="0" applyNumberFormat="1" applyFont="1" applyFill="1" applyBorder="1" applyAlignment="1">
      <alignment horizontal="center"/>
    </xf>
    <xf numFmtId="14" fontId="31" fillId="7" borderId="5" xfId="0" applyNumberFormat="1" applyFont="1" applyFill="1" applyBorder="1" applyAlignment="1">
      <alignment horizontal="center"/>
    </xf>
    <xf numFmtId="0" fontId="1" fillId="0" borderId="0" xfId="0" applyFont="1" applyAlignment="1">
      <alignment wrapText="1"/>
    </xf>
    <xf numFmtId="0" fontId="45" fillId="0" borderId="0" xfId="10" applyFont="1" applyFill="1" applyAlignment="1">
      <alignment horizontal="right" vertical="center"/>
    </xf>
    <xf numFmtId="0" fontId="38" fillId="0" borderId="0" xfId="9" applyFont="1" applyBorder="1" applyAlignment="1">
      <alignment vertical="center"/>
    </xf>
    <xf numFmtId="0" fontId="45" fillId="7" borderId="2" xfId="3" applyFont="1" applyFill="1" applyBorder="1" applyAlignment="1">
      <alignment vertical="center"/>
    </xf>
    <xf numFmtId="0" fontId="10" fillId="7" borderId="2" xfId="3" applyFont="1" applyFill="1" applyBorder="1" applyAlignment="1">
      <alignment vertical="center"/>
    </xf>
    <xf numFmtId="0" fontId="18" fillId="7" borderId="2" xfId="3" applyFont="1" applyFill="1" applyBorder="1" applyAlignment="1">
      <alignment vertical="center"/>
    </xf>
    <xf numFmtId="0" fontId="5" fillId="0" borderId="0" xfId="3" applyFont="1" applyAlignment="1"/>
    <xf numFmtId="0" fontId="45" fillId="0" borderId="0" xfId="0" applyFont="1"/>
    <xf numFmtId="0" fontId="5" fillId="7" borderId="4" xfId="3" applyFont="1" applyFill="1" applyBorder="1" applyAlignment="1"/>
    <xf numFmtId="0" fontId="61" fillId="7" borderId="5" xfId="3" applyFont="1" applyFill="1" applyBorder="1" applyAlignment="1"/>
    <xf numFmtId="0" fontId="23" fillId="0" borderId="0" xfId="3" applyFont="1" applyAlignment="1">
      <alignment vertical="center"/>
    </xf>
    <xf numFmtId="0" fontId="13" fillId="0" borderId="0" xfId="3" applyFont="1" applyBorder="1" applyAlignment="1">
      <alignment vertical="center"/>
    </xf>
    <xf numFmtId="0" fontId="13" fillId="0" borderId="0" xfId="3" applyFont="1" applyBorder="1" applyAlignment="1">
      <alignment vertical="center" wrapText="1"/>
    </xf>
    <xf numFmtId="0" fontId="16" fillId="7" borderId="2" xfId="0" applyFont="1" applyFill="1" applyBorder="1" applyAlignment="1">
      <alignment vertical="top"/>
    </xf>
    <xf numFmtId="0" fontId="23" fillId="7" borderId="4" xfId="0" applyFont="1" applyFill="1" applyBorder="1" applyAlignment="1">
      <alignment vertical="top"/>
    </xf>
    <xf numFmtId="0" fontId="16" fillId="0" borderId="0" xfId="3" applyFont="1" applyBorder="1" applyAlignment="1">
      <alignment horizontal="right" vertical="center" wrapText="1"/>
    </xf>
    <xf numFmtId="0" fontId="13" fillId="0" borderId="0" xfId="3" applyFont="1" applyAlignment="1"/>
    <xf numFmtId="0" fontId="13" fillId="0" borderId="0" xfId="3" applyFont="1" applyBorder="1" applyAlignment="1"/>
    <xf numFmtId="0" fontId="16" fillId="7" borderId="29" xfId="3" applyFont="1" applyFill="1" applyBorder="1" applyAlignment="1">
      <alignment horizontal="center" vertical="center" wrapText="1"/>
    </xf>
    <xf numFmtId="0" fontId="16" fillId="7" borderId="31" xfId="3" applyFont="1" applyFill="1" applyBorder="1" applyAlignment="1">
      <alignment horizontal="center" vertical="center" wrapText="1"/>
    </xf>
    <xf numFmtId="0" fontId="11" fillId="0" borderId="0" xfId="3" applyFont="1" applyBorder="1" applyAlignment="1">
      <alignment vertical="center" wrapText="1"/>
    </xf>
    <xf numFmtId="0" fontId="11" fillId="7" borderId="32" xfId="3" applyFont="1" applyFill="1" applyBorder="1" applyAlignment="1">
      <alignment horizontal="center" vertical="center" wrapText="1"/>
    </xf>
    <xf numFmtId="0" fontId="11" fillId="7" borderId="37" xfId="3" applyFont="1" applyFill="1" applyBorder="1" applyAlignment="1">
      <alignment horizontal="center" vertical="center" wrapText="1"/>
    </xf>
    <xf numFmtId="0" fontId="11" fillId="7" borderId="41" xfId="3" applyFont="1" applyFill="1" applyBorder="1" applyAlignment="1">
      <alignment horizontal="center" vertical="center" wrapText="1"/>
    </xf>
    <xf numFmtId="0" fontId="11" fillId="7" borderId="42" xfId="3" applyFont="1" applyFill="1" applyBorder="1" applyAlignment="1">
      <alignment horizontal="center" vertical="center" wrapText="1"/>
    </xf>
    <xf numFmtId="0" fontId="13" fillId="0" borderId="29" xfId="3" applyFont="1" applyBorder="1" applyAlignment="1">
      <alignment vertical="center"/>
    </xf>
    <xf numFmtId="0" fontId="13" fillId="0" borderId="30" xfId="3" applyFont="1" applyBorder="1" applyAlignment="1">
      <alignment vertical="center" wrapText="1"/>
    </xf>
    <xf numFmtId="0" fontId="13" fillId="0" borderId="32" xfId="3" applyFont="1" applyBorder="1" applyAlignment="1">
      <alignment vertical="center"/>
    </xf>
    <xf numFmtId="0" fontId="13" fillId="0" borderId="1" xfId="3" applyFont="1" applyBorder="1" applyAlignment="1">
      <alignment vertical="center" wrapText="1"/>
    </xf>
    <xf numFmtId="0" fontId="13" fillId="0" borderId="1" xfId="3" applyFont="1" applyFill="1" applyBorder="1" applyAlignment="1">
      <alignment vertical="center" wrapText="1"/>
    </xf>
    <xf numFmtId="0" fontId="13" fillId="0" borderId="37" xfId="3" applyFont="1" applyBorder="1" applyAlignment="1">
      <alignment horizontal="center" vertical="center" wrapText="1"/>
    </xf>
    <xf numFmtId="0" fontId="13" fillId="0" borderId="37" xfId="3" quotePrefix="1" applyFont="1" applyBorder="1" applyAlignment="1">
      <alignment horizontal="center" vertical="center" wrapText="1"/>
    </xf>
    <xf numFmtId="0" fontId="13" fillId="0" borderId="1" xfId="3" applyFont="1" applyBorder="1" applyAlignment="1">
      <alignment horizontal="left" vertical="center" wrapText="1" indent="1"/>
    </xf>
    <xf numFmtId="0" fontId="13" fillId="0" borderId="41" xfId="3" applyFont="1" applyBorder="1" applyAlignment="1">
      <alignment vertical="center"/>
    </xf>
    <xf numFmtId="0" fontId="11" fillId="0" borderId="16" xfId="3" applyFont="1" applyBorder="1" applyAlignment="1">
      <alignment vertical="center" wrapText="1"/>
    </xf>
    <xf numFmtId="0" fontId="13" fillId="0" borderId="42" xfId="3" applyFont="1" applyBorder="1" applyAlignment="1">
      <alignment horizontal="center" vertical="center" wrapText="1"/>
    </xf>
    <xf numFmtId="0" fontId="13" fillId="0" borderId="43" xfId="3" applyFont="1" applyBorder="1" applyAlignment="1">
      <alignment vertical="center"/>
    </xf>
    <xf numFmtId="0" fontId="13" fillId="0" borderId="6" xfId="3" applyFont="1" applyBorder="1" applyAlignment="1">
      <alignment vertical="center" wrapText="1"/>
    </xf>
    <xf numFmtId="0" fontId="13" fillId="0" borderId="33" xfId="3" applyFont="1" applyFill="1" applyBorder="1" applyAlignment="1">
      <alignment horizontal="center" vertical="center" wrapText="1"/>
    </xf>
    <xf numFmtId="0" fontId="13" fillId="0" borderId="37" xfId="3" applyFont="1" applyFill="1" applyBorder="1" applyAlignment="1">
      <alignment horizontal="center" vertical="center" wrapText="1"/>
    </xf>
    <xf numFmtId="0" fontId="13" fillId="0" borderId="42" xfId="3" applyFont="1" applyFill="1" applyBorder="1" applyAlignment="1">
      <alignment horizontal="center" vertical="center" wrapText="1"/>
    </xf>
    <xf numFmtId="0" fontId="13" fillId="0" borderId="34" xfId="3" applyFont="1" applyBorder="1" applyAlignment="1">
      <alignment vertical="center"/>
    </xf>
    <xf numFmtId="0" fontId="11" fillId="0" borderId="35" xfId="3" applyFont="1" applyBorder="1" applyAlignment="1">
      <alignment vertical="center" wrapText="1"/>
    </xf>
    <xf numFmtId="0" fontId="13" fillId="0" borderId="36" xfId="3" applyFont="1" applyFill="1" applyBorder="1" applyAlignment="1">
      <alignment horizontal="center" vertical="center" wrapText="1"/>
    </xf>
    <xf numFmtId="0" fontId="13" fillId="8" borderId="30" xfId="3" applyFont="1" applyFill="1" applyBorder="1" applyAlignment="1">
      <alignment vertical="center" wrapText="1"/>
    </xf>
    <xf numFmtId="0" fontId="13" fillId="8" borderId="1" xfId="3" applyFont="1" applyFill="1" applyBorder="1" applyAlignment="1">
      <alignment vertical="center" wrapText="1"/>
    </xf>
    <xf numFmtId="0" fontId="13" fillId="8" borderId="16" xfId="3" applyFont="1" applyFill="1" applyBorder="1" applyAlignment="1">
      <alignment vertical="center" wrapText="1"/>
    </xf>
    <xf numFmtId="0" fontId="16" fillId="0" borderId="0" xfId="3" applyFont="1" applyBorder="1" applyAlignment="1">
      <alignment vertical="center"/>
    </xf>
    <xf numFmtId="0" fontId="13" fillId="8" borderId="6" xfId="3" applyFont="1" applyFill="1" applyBorder="1" applyAlignment="1">
      <alignment vertical="center" wrapText="1"/>
    </xf>
    <xf numFmtId="0" fontId="13" fillId="8" borderId="35" xfId="3" applyFont="1" applyFill="1" applyBorder="1" applyAlignment="1">
      <alignment vertical="center" wrapText="1"/>
    </xf>
    <xf numFmtId="0" fontId="62" fillId="8" borderId="30" xfId="3" applyFont="1" applyFill="1" applyBorder="1" applyAlignment="1">
      <alignment horizontal="center" vertical="center" wrapText="1"/>
    </xf>
    <xf numFmtId="0" fontId="62" fillId="8" borderId="1" xfId="3" applyFont="1" applyFill="1" applyBorder="1" applyAlignment="1">
      <alignment horizontal="center" vertical="center" wrapText="1"/>
    </xf>
    <xf numFmtId="0" fontId="62" fillId="8" borderId="16" xfId="3" applyFont="1" applyFill="1" applyBorder="1" applyAlignment="1">
      <alignment horizontal="center" vertical="center" wrapText="1"/>
    </xf>
    <xf numFmtId="0" fontId="23" fillId="0" borderId="0" xfId="0" applyFont="1" applyAlignment="1">
      <alignment vertical="center"/>
    </xf>
    <xf numFmtId="0" fontId="45" fillId="7" borderId="2" xfId="0" applyFont="1" applyFill="1" applyBorder="1" applyAlignment="1"/>
    <xf numFmtId="0" fontId="23" fillId="0" borderId="0" xfId="0" applyFont="1" applyBorder="1" applyAlignment="1"/>
    <xf numFmtId="0" fontId="23" fillId="7" borderId="4" xfId="0" applyFont="1" applyFill="1" applyBorder="1" applyAlignment="1"/>
    <xf numFmtId="0" fontId="23" fillId="7" borderId="5" xfId="0" applyFont="1" applyFill="1" applyBorder="1" applyAlignment="1"/>
    <xf numFmtId="0" fontId="23" fillId="0" borderId="4" xfId="9" applyFont="1" applyFill="1" applyBorder="1" applyAlignment="1">
      <alignment horizontal="left" vertical="center"/>
    </xf>
    <xf numFmtId="0" fontId="13" fillId="0" borderId="31" xfId="3" applyFont="1" applyFill="1" applyBorder="1" applyAlignment="1">
      <alignment horizontal="center" vertical="center" wrapText="1"/>
    </xf>
    <xf numFmtId="0" fontId="33" fillId="6" borderId="0" xfId="0" applyFont="1" applyFill="1"/>
    <xf numFmtId="164" fontId="23" fillId="0" borderId="31" xfId="12" applyNumberFormat="1" applyFont="1" applyFill="1" applyBorder="1"/>
    <xf numFmtId="164" fontId="23" fillId="0" borderId="37" xfId="12" applyNumberFormat="1" applyFont="1" applyFill="1" applyBorder="1"/>
    <xf numFmtId="164" fontId="23" fillId="0" borderId="42" xfId="12" applyNumberFormat="1" applyFont="1" applyFill="1" applyBorder="1"/>
    <xf numFmtId="164" fontId="23" fillId="0" borderId="33" xfId="12" applyNumberFormat="1" applyFont="1" applyFill="1" applyBorder="1"/>
    <xf numFmtId="164" fontId="23" fillId="0" borderId="36" xfId="12" applyNumberFormat="1" applyFont="1" applyFill="1" applyBorder="1"/>
    <xf numFmtId="0" fontId="58" fillId="6" borderId="30" xfId="0" applyFont="1" applyFill="1" applyBorder="1" applyAlignment="1">
      <alignment vertical="center" wrapText="1"/>
    </xf>
    <xf numFmtId="0" fontId="3" fillId="0" borderId="22" xfId="3" applyFont="1" applyBorder="1" applyAlignment="1">
      <alignment vertical="center" wrapText="1"/>
    </xf>
    <xf numFmtId="0" fontId="3" fillId="0" borderId="31" xfId="3" applyFont="1" applyBorder="1" applyAlignment="1">
      <alignment vertical="center" wrapText="1"/>
    </xf>
    <xf numFmtId="0" fontId="29" fillId="0" borderId="31" xfId="3" applyFont="1" applyBorder="1" applyAlignment="1">
      <alignment vertical="center" wrapText="1"/>
    </xf>
    <xf numFmtId="0" fontId="3" fillId="0" borderId="37" xfId="3" applyFont="1" applyBorder="1" applyAlignment="1">
      <alignment horizontal="center" vertical="center"/>
    </xf>
    <xf numFmtId="0" fontId="3" fillId="0" borderId="37" xfId="3" applyFont="1" applyBorder="1" applyAlignment="1">
      <alignment vertical="center" wrapText="1"/>
    </xf>
    <xf numFmtId="0" fontId="29" fillId="6" borderId="31" xfId="3" applyFont="1" applyFill="1" applyBorder="1" applyAlignment="1">
      <alignment vertical="center" wrapText="1"/>
    </xf>
    <xf numFmtId="164" fontId="13" fillId="0" borderId="30" xfId="12" applyNumberFormat="1" applyFont="1" applyFill="1" applyBorder="1" applyAlignment="1">
      <alignment vertical="center" wrapText="1"/>
    </xf>
    <xf numFmtId="164" fontId="13" fillId="0" borderId="1" xfId="12" applyNumberFormat="1" applyFont="1" applyFill="1" applyBorder="1" applyAlignment="1">
      <alignment vertical="center" wrapText="1"/>
    </xf>
    <xf numFmtId="0" fontId="13" fillId="0" borderId="1" xfId="3" applyFont="1" applyBorder="1" applyAlignment="1">
      <alignment horizontal="left" vertical="center" wrapText="1"/>
    </xf>
    <xf numFmtId="164" fontId="13" fillId="0" borderId="16" xfId="3" applyNumberFormat="1" applyFont="1" applyFill="1" applyBorder="1" applyAlignment="1">
      <alignment vertical="center" wrapText="1"/>
    </xf>
    <xf numFmtId="164" fontId="13" fillId="0" borderId="6" xfId="3" applyNumberFormat="1" applyFont="1" applyFill="1" applyBorder="1" applyAlignment="1">
      <alignment vertical="center" wrapText="1"/>
    </xf>
    <xf numFmtId="164" fontId="13" fillId="0" borderId="6" xfId="12" applyNumberFormat="1" applyFont="1" applyFill="1" applyBorder="1" applyAlignment="1">
      <alignment vertical="center" wrapText="1"/>
    </xf>
    <xf numFmtId="164" fontId="13" fillId="0" borderId="35" xfId="12" applyNumberFormat="1" applyFont="1" applyFill="1" applyBorder="1" applyAlignment="1">
      <alignment vertical="center" wrapText="1"/>
    </xf>
    <xf numFmtId="164" fontId="3" fillId="0" borderId="30" xfId="12" applyNumberFormat="1" applyFont="1" applyFill="1" applyBorder="1" applyAlignment="1">
      <alignment vertical="center"/>
    </xf>
    <xf numFmtId="164" fontId="3" fillId="0" borderId="1" xfId="12" applyNumberFormat="1" applyFont="1" applyFill="1" applyBorder="1" applyAlignment="1">
      <alignment vertical="center"/>
    </xf>
    <xf numFmtId="164" fontId="2" fillId="0" borderId="1" xfId="12" applyNumberFormat="1" applyFont="1" applyFill="1" applyBorder="1" applyAlignment="1">
      <alignment vertical="center"/>
    </xf>
    <xf numFmtId="164" fontId="3" fillId="0" borderId="35" xfId="12" applyNumberFormat="1" applyFont="1" applyFill="1" applyBorder="1" applyAlignment="1">
      <alignment vertical="center"/>
    </xf>
    <xf numFmtId="0" fontId="3" fillId="6" borderId="30" xfId="3" applyFont="1" applyFill="1" applyBorder="1" applyAlignment="1">
      <alignment vertical="center"/>
    </xf>
    <xf numFmtId="0" fontId="3" fillId="6" borderId="31" xfId="3" applyFont="1" applyFill="1" applyBorder="1" applyAlignment="1">
      <alignment horizontal="center" vertical="center"/>
    </xf>
    <xf numFmtId="0" fontId="3" fillId="6" borderId="1" xfId="3" applyFont="1" applyFill="1" applyBorder="1" applyAlignment="1">
      <alignment vertical="center"/>
    </xf>
    <xf numFmtId="0" fontId="0" fillId="6" borderId="1" xfId="0" applyFill="1" applyBorder="1"/>
    <xf numFmtId="0" fontId="29" fillId="6" borderId="37" xfId="3" applyFont="1" applyFill="1" applyBorder="1" applyAlignment="1">
      <alignment vertical="center" wrapText="1"/>
    </xf>
    <xf numFmtId="0" fontId="29" fillId="6" borderId="37" xfId="3" applyFont="1" applyFill="1" applyBorder="1">
      <alignment vertical="center"/>
    </xf>
    <xf numFmtId="0" fontId="20" fillId="6" borderId="36" xfId="0" applyFont="1" applyFill="1" applyBorder="1"/>
    <xf numFmtId="14" fontId="3" fillId="6" borderId="37" xfId="3" applyNumberFormat="1" applyFont="1" applyFill="1" applyBorder="1" applyAlignment="1">
      <alignment vertical="center"/>
    </xf>
    <xf numFmtId="0" fontId="3" fillId="6" borderId="37" xfId="3" applyFont="1" applyFill="1" applyBorder="1" applyAlignment="1">
      <alignment vertical="center"/>
    </xf>
    <xf numFmtId="0" fontId="58" fillId="0" borderId="1" xfId="0" applyFont="1" applyFill="1" applyBorder="1" applyAlignment="1">
      <alignment vertical="center" wrapText="1"/>
    </xf>
    <xf numFmtId="0" fontId="58" fillId="0" borderId="37" xfId="0" applyFont="1" applyFill="1" applyBorder="1" applyAlignment="1">
      <alignment vertical="center" wrapText="1"/>
    </xf>
    <xf numFmtId="0" fontId="58" fillId="0" borderId="1" xfId="0" applyFont="1" applyFill="1" applyBorder="1" applyAlignment="1">
      <alignment vertical="top" wrapText="1"/>
    </xf>
    <xf numFmtId="0" fontId="58" fillId="0" borderId="37" xfId="0" applyFont="1" applyFill="1" applyBorder="1" applyAlignment="1">
      <alignment vertical="top" wrapText="1"/>
    </xf>
    <xf numFmtId="0" fontId="58" fillId="0" borderId="35" xfId="0" applyFont="1" applyFill="1" applyBorder="1" applyAlignment="1">
      <alignment vertical="top" wrapText="1"/>
    </xf>
    <xf numFmtId="0" fontId="58" fillId="0" borderId="36" xfId="0" applyFont="1" applyFill="1" applyBorder="1" applyAlignment="1">
      <alignment vertical="top" wrapText="1"/>
    </xf>
    <xf numFmtId="0" fontId="63" fillId="0" borderId="0" xfId="9" applyFont="1" applyFill="1" applyBorder="1" applyAlignment="1">
      <alignment horizontal="left" vertical="center"/>
    </xf>
    <xf numFmtId="0" fontId="0" fillId="0" borderId="32" xfId="0" applyBorder="1" applyAlignment="1">
      <alignment horizontal="center"/>
    </xf>
    <xf numFmtId="0" fontId="0" fillId="0" borderId="34" xfId="0" applyBorder="1" applyAlignment="1">
      <alignment horizontal="center"/>
    </xf>
    <xf numFmtId="0" fontId="0" fillId="6" borderId="37" xfId="0" applyFill="1"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19" fillId="6" borderId="37" xfId="3" applyFont="1" applyFill="1" applyBorder="1" applyAlignment="1">
      <alignment horizontal="center" vertical="center"/>
    </xf>
    <xf numFmtId="0" fontId="2" fillId="0" borderId="37" xfId="3" applyFont="1" applyFill="1" applyBorder="1" applyAlignment="1">
      <alignment horizontal="left" vertical="center" wrapText="1"/>
    </xf>
    <xf numFmtId="164" fontId="2" fillId="0" borderId="1" xfId="12" applyNumberFormat="1" applyFont="1" applyFill="1" applyBorder="1" applyAlignment="1">
      <alignment vertical="center" wrapText="1"/>
    </xf>
    <xf numFmtId="0" fontId="20" fillId="6" borderId="37" xfId="3" applyFont="1" applyFill="1" applyBorder="1" applyAlignment="1">
      <alignment vertical="center" wrapText="1"/>
    </xf>
    <xf numFmtId="0" fontId="24" fillId="0" borderId="0" xfId="9" applyFont="1" applyBorder="1" applyAlignment="1">
      <alignment horizontal="left" vertical="center" wrapText="1"/>
    </xf>
    <xf numFmtId="0" fontId="23" fillId="0" borderId="16"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wrapText="1"/>
    </xf>
    <xf numFmtId="0" fontId="33" fillId="0" borderId="0" xfId="10" applyFont="1" applyAlignment="1">
      <alignment horizontal="left" vertical="center" wrapText="1"/>
    </xf>
    <xf numFmtId="0" fontId="20" fillId="0" borderId="0" xfId="10" applyFont="1" applyAlignment="1">
      <alignment horizontal="left" vertical="center" wrapText="1"/>
    </xf>
    <xf numFmtId="0" fontId="23" fillId="0" borderId="18" xfId="3" applyFont="1" applyBorder="1" applyAlignment="1">
      <alignment horizontal="left" vertical="center" wrapText="1"/>
    </xf>
    <xf numFmtId="0" fontId="0" fillId="0" borderId="18" xfId="3" applyFont="1" applyBorder="1" applyAlignment="1">
      <alignment horizontal="left" vertical="center" wrapText="1"/>
    </xf>
    <xf numFmtId="0" fontId="15" fillId="7" borderId="17" xfId="3" applyFont="1" applyFill="1" applyBorder="1" applyAlignment="1">
      <alignment horizontal="center" vertical="center" wrapText="1"/>
    </xf>
    <xf numFmtId="0" fontId="15" fillId="7" borderId="20" xfId="3" applyFont="1" applyFill="1" applyBorder="1" applyAlignment="1">
      <alignment horizontal="center" vertical="center" wrapText="1"/>
    </xf>
    <xf numFmtId="0" fontId="0" fillId="0" borderId="18" xfId="3" applyFont="1" applyBorder="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9" fillId="0" borderId="18" xfId="3" applyFont="1" applyBorder="1" applyAlignment="1">
      <alignment horizontal="left" vertical="center"/>
    </xf>
    <xf numFmtId="0" fontId="5" fillId="0" borderId="0" xfId="3" applyFont="1" applyAlignment="1">
      <alignment horizontal="left" wrapText="1"/>
    </xf>
    <xf numFmtId="0" fontId="23" fillId="0" borderId="0" xfId="3" applyFont="1" applyAlignment="1">
      <alignment horizontal="left"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vertical="center" wrapText="1"/>
    </xf>
    <xf numFmtId="0" fontId="3" fillId="0" borderId="38" xfId="3" applyFont="1" applyFill="1" applyBorder="1" applyAlignment="1">
      <alignment vertical="center" wrapText="1"/>
    </xf>
    <xf numFmtId="0" fontId="3" fillId="0" borderId="18" xfId="3" applyFont="1" applyFill="1" applyBorder="1" applyAlignment="1">
      <alignment vertical="center" wrapText="1"/>
    </xf>
    <xf numFmtId="0" fontId="3" fillId="0" borderId="44" xfId="3" applyFont="1" applyFill="1" applyBorder="1" applyAlignment="1">
      <alignment vertical="center" wrapText="1"/>
    </xf>
    <xf numFmtId="0" fontId="3" fillId="0" borderId="12" xfId="3" applyFont="1" applyFill="1" applyBorder="1" applyAlignment="1">
      <alignment vertical="center" wrapText="1"/>
    </xf>
    <xf numFmtId="0" fontId="3" fillId="0" borderId="13" xfId="3" applyFont="1" applyFill="1" applyBorder="1" applyAlignment="1">
      <alignment vertical="center" wrapText="1"/>
    </xf>
    <xf numFmtId="0" fontId="3" fillId="0" borderId="11" xfId="3" applyFont="1" applyFill="1" applyBorder="1" applyAlignment="1">
      <alignment vertical="center" wrapText="1"/>
    </xf>
    <xf numFmtId="0" fontId="19" fillId="0" borderId="18" xfId="3" applyFont="1" applyBorder="1" applyAlignment="1">
      <alignment horizontal="left" vertical="center" wrapText="1"/>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3" applyFont="1" applyBorder="1" applyAlignment="1">
      <alignment horizontal="left" wrapText="1"/>
    </xf>
    <xf numFmtId="0" fontId="16" fillId="7" borderId="17" xfId="0" applyFont="1" applyFill="1" applyBorder="1" applyAlignment="1">
      <alignment horizontal="center" vertical="center"/>
    </xf>
    <xf numFmtId="0" fontId="16" fillId="7" borderId="40" xfId="0" applyFont="1" applyFill="1" applyBorder="1" applyAlignment="1">
      <alignment horizontal="center" vertical="center"/>
    </xf>
    <xf numFmtId="0" fontId="20" fillId="6" borderId="27" xfId="0" applyFont="1" applyFill="1" applyBorder="1" applyAlignment="1">
      <alignment horizontal="center" vertical="center"/>
    </xf>
    <xf numFmtId="0" fontId="20" fillId="6" borderId="39" xfId="0" applyFont="1" applyFill="1" applyBorder="1" applyAlignment="1">
      <alignment horizontal="center" vertical="center"/>
    </xf>
    <xf numFmtId="0" fontId="20" fillId="6" borderId="17" xfId="0" applyFont="1" applyFill="1" applyBorder="1" applyAlignment="1">
      <alignment horizontal="center" vertical="center"/>
    </xf>
    <xf numFmtId="0" fontId="20" fillId="6" borderId="40" xfId="0" applyFont="1" applyFill="1" applyBorder="1" applyAlignment="1">
      <alignment horizontal="center" vertical="center"/>
    </xf>
    <xf numFmtId="0" fontId="33" fillId="6" borderId="0" xfId="0" applyFont="1" applyFill="1" applyAlignment="1">
      <alignment horizontal="left" wrapText="1"/>
    </xf>
    <xf numFmtId="0" fontId="45" fillId="7" borderId="2" xfId="0" applyFont="1" applyFill="1" applyBorder="1" applyAlignment="1">
      <alignment horizontal="left"/>
    </xf>
    <xf numFmtId="0" fontId="45" fillId="7" borderId="4" xfId="0" applyFont="1" applyFill="1" applyBorder="1" applyAlignment="1">
      <alignment horizontal="left"/>
    </xf>
    <xf numFmtId="0" fontId="45" fillId="7" borderId="5" xfId="0" applyFont="1" applyFill="1" applyBorder="1" applyAlignment="1">
      <alignment horizontal="left"/>
    </xf>
    <xf numFmtId="0" fontId="0" fillId="6" borderId="48" xfId="0" applyFont="1" applyFill="1" applyBorder="1" applyAlignment="1">
      <alignment horizontal="center" vertical="center" wrapText="1"/>
    </xf>
    <xf numFmtId="0" fontId="20" fillId="6" borderId="0" xfId="0" applyFont="1" applyFill="1" applyBorder="1" applyAlignment="1">
      <alignment vertical="center" wrapText="1"/>
    </xf>
    <xf numFmtId="0" fontId="0" fillId="6" borderId="39" xfId="0" applyFont="1" applyFill="1" applyBorder="1" applyAlignment="1">
      <alignment horizontal="center" vertical="center" wrapText="1"/>
    </xf>
    <xf numFmtId="0" fontId="0" fillId="6" borderId="27" xfId="0" applyFont="1" applyFill="1" applyBorder="1" applyAlignment="1">
      <alignment horizontal="center" vertical="center" wrapText="1"/>
    </xf>
    <xf numFmtId="0" fontId="0" fillId="6" borderId="8" xfId="0" applyFont="1" applyFill="1" applyBorder="1" applyAlignment="1">
      <alignment horizontal="center" vertical="center" wrapText="1"/>
    </xf>
    <xf numFmtId="0" fontId="20" fillId="6" borderId="0" xfId="0" applyFont="1" applyFill="1" applyAlignment="1">
      <alignment horizontal="left" wrapText="1"/>
    </xf>
    <xf numFmtId="0" fontId="0" fillId="6" borderId="40"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7" borderId="14" xfId="0" applyFont="1" applyFill="1" applyBorder="1" applyAlignment="1">
      <alignment horizontal="left" vertical="top" wrapText="1"/>
    </xf>
    <xf numFmtId="0" fontId="0" fillId="7" borderId="15" xfId="0" applyFont="1" applyFill="1" applyBorder="1" applyAlignment="1">
      <alignment horizontal="left" vertical="top" wrapText="1"/>
    </xf>
    <xf numFmtId="0" fontId="0" fillId="7" borderId="10" xfId="0" applyFont="1" applyFill="1" applyBorder="1" applyAlignment="1">
      <alignment horizontal="left" vertical="top" wrapText="1"/>
    </xf>
    <xf numFmtId="0" fontId="31" fillId="7" borderId="2" xfId="0" applyFont="1" applyFill="1" applyBorder="1" applyAlignment="1">
      <alignment horizontal="left" vertical="top"/>
    </xf>
    <xf numFmtId="0" fontId="31" fillId="7" borderId="4" xfId="0" applyFont="1" applyFill="1" applyBorder="1" applyAlignment="1">
      <alignment horizontal="left" vertical="top"/>
    </xf>
    <xf numFmtId="0" fontId="20" fillId="7" borderId="2" xfId="0" applyFont="1" applyFill="1" applyBorder="1" applyAlignment="1">
      <alignment horizontal="left" vertical="top"/>
    </xf>
    <xf numFmtId="0" fontId="20" fillId="7" borderId="4" xfId="0" applyFont="1" applyFill="1" applyBorder="1" applyAlignment="1">
      <alignment horizontal="left" vertical="top"/>
    </xf>
    <xf numFmtId="49" fontId="17" fillId="7" borderId="2" xfId="1" applyNumberFormat="1" applyFont="1" applyFill="1" applyBorder="1" applyAlignment="1">
      <alignment horizontal="left" vertical="center"/>
    </xf>
    <xf numFmtId="49" fontId="17" fillId="7" borderId="4" xfId="1" applyNumberFormat="1" applyFont="1" applyFill="1" applyBorder="1" applyAlignment="1">
      <alignment horizontal="left" vertical="center"/>
    </xf>
    <xf numFmtId="49" fontId="17" fillId="7" borderId="5" xfId="1" applyNumberFormat="1" applyFont="1" applyFill="1" applyBorder="1" applyAlignment="1">
      <alignment horizontal="left" vertical="center"/>
    </xf>
    <xf numFmtId="0" fontId="27" fillId="0" borderId="0" xfId="0" applyFont="1" applyAlignment="1">
      <alignment horizontal="left" wrapText="1"/>
    </xf>
    <xf numFmtId="0" fontId="2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49" fontId="1" fillId="7" borderId="1" xfId="0" applyNumberFormat="1" applyFont="1" applyFill="1" applyBorder="1" applyAlignment="1">
      <alignment horizontal="left" vertical="center"/>
    </xf>
    <xf numFmtId="49" fontId="17" fillId="7" borderId="1" xfId="0" applyNumberFormat="1" applyFont="1" applyFill="1" applyBorder="1" applyAlignment="1">
      <alignment horizontal="left" vertical="center"/>
    </xf>
    <xf numFmtId="0" fontId="20" fillId="6" borderId="0" xfId="0" applyFont="1" applyFill="1" applyAlignment="1">
      <alignment horizontal="left" vertical="center" wrapText="1"/>
    </xf>
    <xf numFmtId="49" fontId="17" fillId="7" borderId="2" xfId="0" applyNumberFormat="1" applyFont="1" applyFill="1" applyBorder="1" applyAlignment="1">
      <alignment horizontal="left" vertical="center"/>
    </xf>
    <xf numFmtId="49" fontId="17" fillId="7" borderId="4" xfId="0" applyNumberFormat="1" applyFont="1" applyFill="1" applyBorder="1" applyAlignment="1">
      <alignment horizontal="left" vertical="center"/>
    </xf>
    <xf numFmtId="49" fontId="17" fillId="7" borderId="5" xfId="0" applyNumberFormat="1" applyFont="1" applyFill="1" applyBorder="1" applyAlignment="1">
      <alignment horizontal="left" vertical="center"/>
    </xf>
    <xf numFmtId="49" fontId="1" fillId="7" borderId="2" xfId="0" applyNumberFormat="1" applyFont="1" applyFill="1" applyBorder="1" applyAlignment="1">
      <alignment horizontal="left" vertical="center"/>
    </xf>
    <xf numFmtId="49" fontId="1" fillId="7" borderId="4" xfId="0" applyNumberFormat="1" applyFont="1" applyFill="1" applyBorder="1" applyAlignment="1">
      <alignment horizontal="left" vertical="center"/>
    </xf>
    <xf numFmtId="49" fontId="1" fillId="7" borderId="5" xfId="0" applyNumberFormat="1" applyFont="1" applyFill="1" applyBorder="1" applyAlignment="1">
      <alignment horizontal="left" vertical="center"/>
    </xf>
    <xf numFmtId="49" fontId="23"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45" fillId="7" borderId="2" xfId="0" applyFont="1" applyFill="1" applyBorder="1" applyAlignment="1">
      <alignment horizontal="left" vertical="center"/>
    </xf>
    <xf numFmtId="0" fontId="45" fillId="7" borderId="5" xfId="0" applyFont="1" applyFill="1" applyBorder="1" applyAlignment="1">
      <alignment horizontal="left" vertical="center"/>
    </xf>
    <xf numFmtId="0" fontId="0" fillId="0" borderId="0" xfId="3" applyFont="1" applyAlignment="1">
      <alignment horizontal="left" vertical="center" wrapText="1"/>
    </xf>
    <xf numFmtId="0" fontId="19" fillId="0" borderId="0" xfId="3" applyFont="1" applyAlignment="1">
      <alignment horizontal="left"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4" xfId="0" applyFont="1" applyFill="1" applyBorder="1" applyAlignment="1">
      <alignment horizontal="center"/>
    </xf>
    <xf numFmtId="0" fontId="1" fillId="7" borderId="36" xfId="0" applyFont="1" applyFill="1" applyBorder="1" applyAlignment="1">
      <alignment horizontal="center"/>
    </xf>
    <xf numFmtId="0" fontId="0" fillId="0" borderId="28" xfId="0" applyFont="1" applyBorder="1" applyAlignment="1">
      <alignment horizontal="left" vertical="top" wrapText="1"/>
    </xf>
    <xf numFmtId="0" fontId="0" fillId="0" borderId="22" xfId="0" applyFont="1" applyBorder="1" applyAlignment="1">
      <alignment horizontal="left" vertical="top" wrapText="1"/>
    </xf>
  </cellXfs>
  <cellStyles count="13">
    <cellStyle name="=C:\WINNT35\SYSTEM32\COMMAND.COM" xfId="4" xr:uid="{00000000-0005-0000-0000-000000000000}"/>
    <cellStyle name="Čárka" xfId="12" builtinId="3"/>
    <cellStyle name="greyed" xfId="7" xr:uid="{00000000-0005-0000-0000-000001000000}"/>
    <cellStyle name="Heading 1 2" xfId="2" xr:uid="{00000000-0005-0000-0000-000002000000}"/>
    <cellStyle name="Heading 2 2" xfId="5" xr:uid="{00000000-0005-0000-0000-000003000000}"/>
    <cellStyle name="HeadingTable" xfId="6" xr:uid="{00000000-0005-0000-0000-000004000000}"/>
    <cellStyle name="Hypertextový odkaz" xfId="11" builtinId="8"/>
    <cellStyle name="Normal 2" xfId="3" xr:uid="{00000000-0005-0000-0000-000006000000}"/>
    <cellStyle name="Normal 2 2 2" xfId="9" xr:uid="{00000000-0005-0000-0000-000007000000}"/>
    <cellStyle name="Normale 2" xfId="10" xr:uid="{00000000-0005-0000-0000-000008000000}"/>
    <cellStyle name="Normální" xfId="0" builtinId="0"/>
    <cellStyle name="Normální 2" xfId="1" xr:uid="{00000000-0005-0000-0000-00000A000000}"/>
    <cellStyle name="optionalExposure" xfId="8" xr:uid="{00000000-0005-0000-0000-00000B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zoomScale="55" zoomScaleNormal="55" workbookViewId="0">
      <selection activeCell="B2" sqref="B2"/>
    </sheetView>
  </sheetViews>
  <sheetFormatPr defaultColWidth="11" defaultRowHeight="12.75" x14ac:dyDescent="0.2"/>
  <cols>
    <col min="1" max="1" width="3.7109375" style="16" customWidth="1"/>
    <col min="2" max="2" width="13.28515625" style="16" customWidth="1"/>
    <col min="3" max="3" width="74.140625" style="16" bestFit="1" customWidth="1"/>
    <col min="4" max="4" width="46.85546875" style="16" customWidth="1"/>
    <col min="5" max="5" width="10.7109375" style="16" customWidth="1"/>
    <col min="6" max="6" width="40.42578125" style="16" customWidth="1"/>
    <col min="7" max="7" width="9.5703125" style="16" customWidth="1"/>
    <col min="8" max="8" width="11" style="16" customWidth="1"/>
    <col min="9" max="16384" width="11" style="16"/>
  </cols>
  <sheetData>
    <row r="1" spans="1:9" ht="10.15" customHeight="1" x14ac:dyDescent="0.2">
      <c r="A1" s="37"/>
      <c r="B1" s="37"/>
      <c r="C1" s="37"/>
    </row>
    <row r="2" spans="1:9" ht="21.6" customHeight="1" x14ac:dyDescent="0.2">
      <c r="A2" s="37"/>
      <c r="B2" s="404" t="s">
        <v>378</v>
      </c>
      <c r="C2" s="89"/>
      <c r="D2" s="306" t="s">
        <v>308</v>
      </c>
    </row>
    <row r="3" spans="1:9" ht="10.15" customHeight="1" x14ac:dyDescent="0.25">
      <c r="A3" s="37"/>
      <c r="B3" s="37"/>
      <c r="C3" s="37"/>
      <c r="D3"/>
    </row>
    <row r="4" spans="1:9" ht="22.15" customHeight="1" x14ac:dyDescent="0.25">
      <c r="A4" s="38"/>
      <c r="B4" s="40" t="s">
        <v>309</v>
      </c>
      <c r="E4"/>
      <c r="G4" s="40"/>
      <c r="H4" s="40"/>
      <c r="I4" s="40"/>
    </row>
    <row r="5" spans="1:9" ht="22.15" customHeight="1" x14ac:dyDescent="0.25">
      <c r="A5" s="38"/>
      <c r="B5" s="307" t="s">
        <v>314</v>
      </c>
      <c r="E5"/>
      <c r="G5" s="40"/>
      <c r="H5" s="40"/>
      <c r="I5" s="40"/>
    </row>
    <row r="6" spans="1:9" ht="55.15" customHeight="1" x14ac:dyDescent="0.2">
      <c r="A6" s="38"/>
      <c r="B6" s="414" t="s">
        <v>313</v>
      </c>
      <c r="C6" s="414"/>
      <c r="D6" s="414"/>
      <c r="E6" s="414"/>
      <c r="F6" s="414"/>
      <c r="G6" s="38"/>
      <c r="H6" s="38"/>
    </row>
    <row r="7" spans="1:9" ht="12" customHeight="1" x14ac:dyDescent="0.2">
      <c r="A7" s="38"/>
      <c r="B7" s="17"/>
      <c r="C7" s="78"/>
      <c r="G7" s="38"/>
      <c r="H7" s="38"/>
    </row>
    <row r="8" spans="1:9" ht="16.5" customHeight="1" x14ac:dyDescent="0.25">
      <c r="A8" s="38"/>
      <c r="B8" s="42" t="s">
        <v>252</v>
      </c>
      <c r="C8" s="38"/>
      <c r="F8"/>
    </row>
    <row r="9" spans="1:9" ht="12" customHeight="1" thickBot="1" x14ac:dyDescent="0.25">
      <c r="A9" s="37"/>
      <c r="B9" s="37"/>
      <c r="C9" s="37"/>
    </row>
    <row r="10" spans="1:9" ht="62.45" customHeight="1" thickBot="1" x14ac:dyDescent="0.25">
      <c r="A10" s="37"/>
      <c r="B10" s="200" t="s">
        <v>93</v>
      </c>
      <c r="C10" s="201" t="s">
        <v>82</v>
      </c>
      <c r="D10" s="200" t="s">
        <v>88</v>
      </c>
      <c r="E10" s="202" t="s">
        <v>266</v>
      </c>
      <c r="F10" s="203" t="s">
        <v>249</v>
      </c>
    </row>
    <row r="11" spans="1:9" ht="16.899999999999999" customHeight="1" x14ac:dyDescent="0.2">
      <c r="A11" s="37"/>
      <c r="B11" s="204"/>
      <c r="C11" s="205" t="s">
        <v>83</v>
      </c>
      <c r="D11" s="206"/>
      <c r="E11" s="206"/>
      <c r="F11" s="206"/>
    </row>
    <row r="12" spans="1:9" ht="16.899999999999999" customHeight="1" x14ac:dyDescent="0.25">
      <c r="A12" s="37"/>
      <c r="B12" s="207" t="s">
        <v>91</v>
      </c>
      <c r="C12" s="208" t="s">
        <v>315</v>
      </c>
      <c r="D12" s="209" t="s">
        <v>323</v>
      </c>
      <c r="E12" s="209"/>
      <c r="F12" s="210"/>
    </row>
    <row r="13" spans="1:9" ht="16.899999999999999" customHeight="1" x14ac:dyDescent="0.25">
      <c r="A13" s="37"/>
      <c r="B13" s="207" t="s">
        <v>92</v>
      </c>
      <c r="C13" s="208" t="s">
        <v>267</v>
      </c>
      <c r="D13" s="209" t="s">
        <v>323</v>
      </c>
      <c r="E13" s="209"/>
      <c r="F13" s="211"/>
    </row>
    <row r="14" spans="1:9" ht="16.899999999999999" customHeight="1" x14ac:dyDescent="0.2">
      <c r="A14" s="37"/>
      <c r="B14" s="212"/>
      <c r="C14" s="213" t="s">
        <v>84</v>
      </c>
      <c r="D14" s="214"/>
      <c r="E14" s="214"/>
      <c r="F14" s="214"/>
    </row>
    <row r="15" spans="1:9" ht="16.899999999999999" customHeight="1" x14ac:dyDescent="0.25">
      <c r="A15" s="37"/>
      <c r="B15" s="207" t="s">
        <v>95</v>
      </c>
      <c r="C15" s="363" t="s">
        <v>319</v>
      </c>
      <c r="D15" s="209" t="s">
        <v>324</v>
      </c>
      <c r="E15" s="209"/>
      <c r="F15" s="210"/>
      <c r="G15"/>
    </row>
    <row r="16" spans="1:9" ht="16.899999999999999" customHeight="1" x14ac:dyDescent="0.25">
      <c r="A16" s="37"/>
      <c r="B16" s="207" t="s">
        <v>96</v>
      </c>
      <c r="C16" s="215" t="s">
        <v>97</v>
      </c>
      <c r="D16" s="209" t="s">
        <v>325</v>
      </c>
      <c r="E16" s="209"/>
      <c r="F16" s="216"/>
      <c r="G16" s="39"/>
    </row>
    <row r="17" spans="1:8" ht="16.899999999999999" customHeight="1" x14ac:dyDescent="0.25">
      <c r="A17" s="37"/>
      <c r="B17" s="212"/>
      <c r="C17" s="213" t="s">
        <v>248</v>
      </c>
      <c r="D17" s="214"/>
      <c r="E17" s="214"/>
      <c r="F17" s="217"/>
      <c r="G17" s="39"/>
    </row>
    <row r="18" spans="1:8" ht="31.9" customHeight="1" x14ac:dyDescent="0.25">
      <c r="A18" s="37"/>
      <c r="B18" s="218" t="s">
        <v>350</v>
      </c>
      <c r="C18" s="219" t="s">
        <v>147</v>
      </c>
      <c r="D18" s="220" t="s">
        <v>326</v>
      </c>
      <c r="E18" s="220"/>
      <c r="F18" s="221"/>
      <c r="G18" s="39"/>
    </row>
    <row r="19" spans="1:8" ht="31.9" customHeight="1" x14ac:dyDescent="0.25">
      <c r="A19" s="37"/>
      <c r="B19" s="207" t="s">
        <v>148</v>
      </c>
      <c r="C19" s="208" t="s">
        <v>149</v>
      </c>
      <c r="D19" s="222" t="s">
        <v>327</v>
      </c>
      <c r="E19" s="222"/>
      <c r="F19" s="216"/>
      <c r="G19" s="39"/>
    </row>
    <row r="20" spans="1:8" ht="31.9" customHeight="1" x14ac:dyDescent="0.25">
      <c r="A20" s="37"/>
      <c r="B20" s="223" t="s">
        <v>150</v>
      </c>
      <c r="C20" s="208" t="s">
        <v>348</v>
      </c>
      <c r="D20" s="222" t="s">
        <v>328</v>
      </c>
      <c r="E20" s="222"/>
      <c r="F20" s="216"/>
      <c r="G20" s="39"/>
    </row>
    <row r="21" spans="1:8" ht="16.899999999999999" customHeight="1" x14ac:dyDescent="0.25">
      <c r="A21" s="37"/>
      <c r="B21" s="212"/>
      <c r="C21" s="214" t="s">
        <v>76</v>
      </c>
      <c r="D21" s="214"/>
      <c r="E21" s="214"/>
      <c r="F21" s="217"/>
      <c r="G21" s="39"/>
    </row>
    <row r="22" spans="1:8" ht="16.899999999999999" customHeight="1" x14ac:dyDescent="0.25">
      <c r="A22" s="37"/>
      <c r="B22" s="224" t="s">
        <v>89</v>
      </c>
      <c r="C22" s="225" t="s">
        <v>341</v>
      </c>
      <c r="D22" s="225" t="s">
        <v>329</v>
      </c>
      <c r="E22" s="226"/>
      <c r="F22" s="216"/>
      <c r="G22" s="39"/>
    </row>
    <row r="23" spans="1:8" ht="16.899999999999999" customHeight="1" x14ac:dyDescent="0.25">
      <c r="A23" s="37"/>
      <c r="B23" s="224" t="s">
        <v>90</v>
      </c>
      <c r="C23" s="225" t="s">
        <v>264</v>
      </c>
      <c r="D23" s="225" t="s">
        <v>330</v>
      </c>
      <c r="E23" s="226"/>
      <c r="F23" s="216"/>
      <c r="G23" s="39"/>
    </row>
    <row r="24" spans="1:8" ht="16.899999999999999" customHeight="1" x14ac:dyDescent="0.25">
      <c r="A24" s="37"/>
      <c r="B24" s="212"/>
      <c r="C24" s="214" t="s">
        <v>361</v>
      </c>
      <c r="D24" s="214"/>
      <c r="E24" s="214"/>
      <c r="F24" s="217"/>
      <c r="G24" s="39"/>
    </row>
    <row r="25" spans="1:8" ht="16.899999999999999" customHeight="1" x14ac:dyDescent="0.25">
      <c r="A25" s="37"/>
      <c r="B25" s="224" t="s">
        <v>79</v>
      </c>
      <c r="C25" s="225" t="s">
        <v>359</v>
      </c>
      <c r="D25" s="225" t="s">
        <v>331</v>
      </c>
      <c r="E25" s="225"/>
      <c r="F25" s="216"/>
      <c r="G25" s="39"/>
    </row>
    <row r="26" spans="1:8" ht="16.899999999999999" customHeight="1" x14ac:dyDescent="0.25">
      <c r="A26" s="37"/>
      <c r="B26" s="224" t="s">
        <v>80</v>
      </c>
      <c r="C26" s="225" t="s">
        <v>360</v>
      </c>
      <c r="D26" s="225" t="s">
        <v>332</v>
      </c>
      <c r="E26" s="225"/>
      <c r="F26" s="216"/>
      <c r="G26" s="39"/>
    </row>
    <row r="27" spans="1:8" ht="60" x14ac:dyDescent="0.25">
      <c r="B27" s="212"/>
      <c r="C27" s="213" t="s">
        <v>250</v>
      </c>
      <c r="D27" s="214"/>
      <c r="E27" s="214"/>
      <c r="F27" s="227" t="s">
        <v>271</v>
      </c>
      <c r="G27" s="39"/>
    </row>
    <row r="28" spans="1:8" ht="16.899999999999999" customHeight="1" x14ac:dyDescent="0.2">
      <c r="B28" s="207" t="s">
        <v>12</v>
      </c>
      <c r="C28" s="208" t="s">
        <v>13</v>
      </c>
      <c r="D28" s="208" t="s">
        <v>334</v>
      </c>
      <c r="E28" s="208"/>
      <c r="F28" s="415" t="s">
        <v>310</v>
      </c>
      <c r="G28" s="39"/>
    </row>
    <row r="29" spans="1:8" ht="16.899999999999999" customHeight="1" x14ac:dyDescent="0.2">
      <c r="B29" s="207" t="s">
        <v>14</v>
      </c>
      <c r="C29" s="208" t="s">
        <v>15</v>
      </c>
      <c r="D29" s="208" t="s">
        <v>335</v>
      </c>
      <c r="E29" s="208"/>
      <c r="F29" s="416"/>
    </row>
    <row r="30" spans="1:8" ht="16.899999999999999" customHeight="1" x14ac:dyDescent="0.2">
      <c r="B30" s="207" t="s">
        <v>16</v>
      </c>
      <c r="C30" s="208" t="s">
        <v>17</v>
      </c>
      <c r="D30" s="208" t="s">
        <v>336</v>
      </c>
      <c r="E30" s="208"/>
      <c r="F30" s="416"/>
    </row>
    <row r="31" spans="1:8" ht="16.899999999999999" customHeight="1" x14ac:dyDescent="0.2">
      <c r="B31" s="207" t="s">
        <v>18</v>
      </c>
      <c r="C31" s="208" t="s">
        <v>19</v>
      </c>
      <c r="D31" s="208" t="s">
        <v>337</v>
      </c>
      <c r="E31" s="208"/>
      <c r="F31" s="417"/>
    </row>
    <row r="32" spans="1:8" ht="21.6" customHeight="1" x14ac:dyDescent="0.25">
      <c r="B32" s="39"/>
      <c r="C32" s="39"/>
      <c r="D32" s="39"/>
      <c r="E32" s="39"/>
      <c r="F32" s="39"/>
      <c r="G32" s="39"/>
      <c r="H32" s="15"/>
    </row>
    <row r="33" spans="2:6" ht="31.15" customHeight="1" x14ac:dyDescent="0.2">
      <c r="B33" s="419" t="s">
        <v>253</v>
      </c>
      <c r="C33" s="419"/>
      <c r="D33" s="419"/>
      <c r="E33" s="419"/>
      <c r="F33" s="80"/>
    </row>
    <row r="34" spans="2:6" ht="48.75" customHeight="1" x14ac:dyDescent="0.2">
      <c r="B34" s="418" t="s">
        <v>333</v>
      </c>
      <c r="C34" s="418"/>
      <c r="D34" s="418"/>
      <c r="E34" s="418"/>
      <c r="F34" s="358"/>
    </row>
    <row r="35" spans="2:6" ht="14.45" customHeight="1" x14ac:dyDescent="0.2">
      <c r="B35" s="86"/>
      <c r="C35" s="87"/>
      <c r="D35" s="87"/>
      <c r="E35" s="87"/>
      <c r="F35" s="87"/>
    </row>
    <row r="36" spans="2:6" x14ac:dyDescent="0.2">
      <c r="B36" s="87"/>
      <c r="C36" s="87"/>
      <c r="D36" s="87"/>
      <c r="E36" s="87"/>
      <c r="F36" s="87"/>
    </row>
  </sheetData>
  <mergeCells count="4">
    <mergeCell ref="B6:F6"/>
    <mergeCell ref="F28:F31"/>
    <mergeCell ref="B34:E34"/>
    <mergeCell ref="B33:E33"/>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20"/>
  <sheetViews>
    <sheetView showGridLines="0" workbookViewId="0">
      <selection activeCell="C13" sqref="C13"/>
    </sheetView>
  </sheetViews>
  <sheetFormatPr defaultRowHeight="15" x14ac:dyDescent="0.25"/>
  <cols>
    <col min="1" max="1" width="3.7109375" customWidth="1"/>
    <col min="2" max="2" width="22.85546875" customWidth="1"/>
    <col min="3" max="3" width="86.28515625" customWidth="1"/>
    <col min="4" max="4" width="26.5703125" customWidth="1"/>
  </cols>
  <sheetData>
    <row r="1" spans="2:4" ht="10.15" customHeight="1" x14ac:dyDescent="0.25"/>
    <row r="2" spans="2:4" ht="15.75" x14ac:dyDescent="0.25">
      <c r="B2" s="88" t="str">
        <f>+Přehled!B2</f>
        <v>Colosseum a.s.</v>
      </c>
      <c r="D2" s="306" t="s">
        <v>308</v>
      </c>
    </row>
    <row r="3" spans="2:4" ht="10.15" customHeight="1" x14ac:dyDescent="0.25"/>
    <row r="4" spans="2:4" ht="15.75" x14ac:dyDescent="0.25">
      <c r="B4" s="301" t="s">
        <v>296</v>
      </c>
      <c r="C4" s="93"/>
      <c r="D4" s="67"/>
    </row>
    <row r="5" spans="2:4" ht="16.149999999999999" customHeight="1" x14ac:dyDescent="0.25">
      <c r="B5" s="451" t="s">
        <v>371</v>
      </c>
      <c r="C5" s="451"/>
      <c r="D5" s="451"/>
    </row>
    <row r="6" spans="2:4" ht="16.149999999999999" customHeight="1" x14ac:dyDescent="0.25">
      <c r="B6" s="300" t="s">
        <v>311</v>
      </c>
      <c r="C6" s="19"/>
      <c r="D6" s="8"/>
    </row>
    <row r="7" spans="2:4" ht="16.149999999999999" customHeight="1" x14ac:dyDescent="0.25">
      <c r="B7" s="43" t="s">
        <v>107</v>
      </c>
      <c r="C7" s="44"/>
      <c r="D7" s="45" t="str">
        <f>'IF RM1'!D7</f>
        <v>(31. 12. 2021)</v>
      </c>
    </row>
    <row r="8" spans="2:4" x14ac:dyDescent="0.25">
      <c r="C8" s="18"/>
    </row>
    <row r="9" spans="2:4" ht="15.75" thickBot="1" x14ac:dyDescent="0.3">
      <c r="C9" s="18"/>
    </row>
    <row r="10" spans="2:4" ht="15.75" thickBot="1" x14ac:dyDescent="0.3">
      <c r="C10" s="90" t="s">
        <v>5</v>
      </c>
      <c r="D10" s="104" t="s">
        <v>6</v>
      </c>
    </row>
    <row r="11" spans="2:4" ht="36" customHeight="1" x14ac:dyDescent="0.25">
      <c r="C11" s="302" t="s">
        <v>297</v>
      </c>
      <c r="D11" s="452" t="s">
        <v>272</v>
      </c>
    </row>
    <row r="12" spans="2:4" ht="15.75" thickBot="1" x14ac:dyDescent="0.3">
      <c r="C12" s="139" t="s">
        <v>259</v>
      </c>
      <c r="D12" s="453"/>
    </row>
    <row r="13" spans="2:4" ht="119.25" customHeight="1" thickBot="1" x14ac:dyDescent="0.3">
      <c r="B13" s="140" t="s">
        <v>277</v>
      </c>
      <c r="C13" s="376" t="s">
        <v>405</v>
      </c>
      <c r="D13" s="145" t="s">
        <v>342</v>
      </c>
    </row>
    <row r="14" spans="2:4" x14ac:dyDescent="0.25">
      <c r="D14" s="71"/>
    </row>
    <row r="15" spans="2:4" ht="15.75" thickBot="1" x14ac:dyDescent="0.3">
      <c r="D15" s="71"/>
    </row>
    <row r="16" spans="2:4" ht="45.75" thickBot="1" x14ac:dyDescent="0.3">
      <c r="B16" s="305" t="s">
        <v>302</v>
      </c>
      <c r="C16" s="90" t="s">
        <v>5</v>
      </c>
      <c r="D16" s="104" t="s">
        <v>6</v>
      </c>
    </row>
    <row r="17" spans="2:4" ht="45" x14ac:dyDescent="0.25">
      <c r="B17" s="449"/>
      <c r="C17" s="91" t="s">
        <v>273</v>
      </c>
      <c r="D17" s="452" t="s">
        <v>272</v>
      </c>
    </row>
    <row r="18" spans="2:4" ht="15.75" thickBot="1" x14ac:dyDescent="0.3">
      <c r="B18" s="450"/>
      <c r="C18" s="92" t="s">
        <v>259</v>
      </c>
      <c r="D18" s="453"/>
    </row>
    <row r="19" spans="2:4" ht="76.900000000000006" customHeight="1" x14ac:dyDescent="0.25">
      <c r="B19" s="141" t="s">
        <v>275</v>
      </c>
      <c r="C19" s="142"/>
      <c r="D19" s="146" t="s">
        <v>343</v>
      </c>
    </row>
    <row r="20" spans="2:4" ht="60.6" customHeight="1" thickBot="1" x14ac:dyDescent="0.3">
      <c r="B20" s="143" t="s">
        <v>276</v>
      </c>
      <c r="C20" s="144"/>
      <c r="D20" s="147" t="s">
        <v>343</v>
      </c>
    </row>
  </sheetData>
  <mergeCells count="4">
    <mergeCell ref="B17:B18"/>
    <mergeCell ref="B5:D5"/>
    <mergeCell ref="D11:D12"/>
    <mergeCell ref="D17:D18"/>
  </mergeCells>
  <pageMargins left="0.70866141732283472" right="0.70866141732283472" top="0.78740157480314965" bottom="0.78740157480314965" header="0.31496062992125984" footer="0.31496062992125984"/>
  <pageSetup paperSize="9" scale="8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G22"/>
  <sheetViews>
    <sheetView showGridLines="0" zoomScaleNormal="100" workbookViewId="0">
      <selection activeCell="B21" sqref="B21:E21"/>
    </sheetView>
  </sheetViews>
  <sheetFormatPr defaultColWidth="9.140625" defaultRowHeight="15" x14ac:dyDescent="0.25"/>
  <cols>
    <col min="1" max="1" width="3.7109375" style="14" customWidth="1"/>
    <col min="2" max="2" width="7" style="14" customWidth="1"/>
    <col min="3" max="3" width="58.140625" style="14" customWidth="1"/>
    <col min="4" max="4" width="46.5703125" style="14" customWidth="1"/>
    <col min="5" max="5" width="20.42578125" style="14" customWidth="1"/>
    <col min="6" max="16384" width="9.140625" style="14"/>
  </cols>
  <sheetData>
    <row r="1" spans="2:7" ht="10.15" customHeight="1" x14ac:dyDescent="0.25">
      <c r="B1" s="55"/>
      <c r="C1" s="4"/>
      <c r="D1" s="4"/>
      <c r="E1" s="4"/>
    </row>
    <row r="2" spans="2:7" ht="16.149999999999999" customHeight="1" x14ac:dyDescent="0.25">
      <c r="B2" s="88" t="str">
        <f>+Přehled!B2</f>
        <v>Colosseum a.s.</v>
      </c>
      <c r="C2" s="4"/>
      <c r="D2" s="88"/>
      <c r="E2" s="306" t="s">
        <v>308</v>
      </c>
    </row>
    <row r="3" spans="2:7" ht="10.15" customHeight="1" x14ac:dyDescent="0.25">
      <c r="B3" s="55"/>
      <c r="C3" s="4"/>
      <c r="D3" s="4"/>
      <c r="E3" s="4"/>
    </row>
    <row r="4" spans="2:7" ht="16.149999999999999" customHeight="1" x14ac:dyDescent="0.25">
      <c r="B4" s="54" t="s">
        <v>362</v>
      </c>
      <c r="C4" s="93"/>
      <c r="D4" s="93"/>
      <c r="E4" s="67"/>
    </row>
    <row r="5" spans="2:7" ht="16.149999999999999" customHeight="1" x14ac:dyDescent="0.25">
      <c r="B5" s="451" t="s">
        <v>372</v>
      </c>
      <c r="C5" s="451"/>
      <c r="D5" s="451"/>
      <c r="E5" s="451"/>
      <c r="F5" s="451"/>
      <c r="G5" s="451"/>
    </row>
    <row r="6" spans="2:7" ht="16.149999999999999" customHeight="1" x14ac:dyDescent="0.25">
      <c r="B6" s="300" t="s">
        <v>311</v>
      </c>
      <c r="C6"/>
      <c r="D6"/>
      <c r="E6"/>
    </row>
    <row r="7" spans="2:7" ht="16.149999999999999" customHeight="1" x14ac:dyDescent="0.25">
      <c r="B7" s="43" t="s">
        <v>107</v>
      </c>
      <c r="C7" s="159"/>
      <c r="D7" s="159"/>
      <c r="E7" s="303" t="str">
        <f>'IF RM1'!D7</f>
        <v>(31. 12. 2021)</v>
      </c>
    </row>
    <row r="8" spans="2:7" ht="16.149999999999999" customHeight="1" thickBot="1" x14ac:dyDescent="0.3">
      <c r="B8" s="27"/>
      <c r="C8" s="27"/>
      <c r="D8" s="27"/>
      <c r="E8" s="27"/>
    </row>
    <row r="9" spans="2:7" ht="14.45" customHeight="1" x14ac:dyDescent="0.25">
      <c r="B9" s="30"/>
      <c r="C9" s="31"/>
      <c r="D9" s="97" t="s">
        <v>5</v>
      </c>
      <c r="E9" s="97" t="s">
        <v>6</v>
      </c>
    </row>
    <row r="10" spans="2:7" ht="39.200000000000003" customHeight="1" thickBot="1" x14ac:dyDescent="0.3">
      <c r="B10" s="32"/>
      <c r="C10" s="33"/>
      <c r="D10" s="153" t="s">
        <v>81</v>
      </c>
      <c r="E10" s="107" t="s">
        <v>352</v>
      </c>
    </row>
    <row r="11" spans="2:7" ht="38.25" x14ac:dyDescent="0.25">
      <c r="B11" s="154">
        <v>1</v>
      </c>
      <c r="C11" s="155" t="s">
        <v>101</v>
      </c>
      <c r="D11" s="377" t="s">
        <v>406</v>
      </c>
      <c r="E11" s="456" t="s">
        <v>140</v>
      </c>
    </row>
    <row r="12" spans="2:7" ht="25.5" x14ac:dyDescent="0.25">
      <c r="B12" s="156">
        <v>2</v>
      </c>
      <c r="C12" s="34" t="s">
        <v>143</v>
      </c>
      <c r="D12" s="393" t="s">
        <v>423</v>
      </c>
      <c r="E12" s="457"/>
    </row>
    <row r="13" spans="2:7" ht="15" customHeight="1" x14ac:dyDescent="0.25">
      <c r="B13" s="156">
        <v>3</v>
      </c>
      <c r="C13" s="34" t="s">
        <v>102</v>
      </c>
      <c r="D13" s="394" t="s">
        <v>424</v>
      </c>
      <c r="E13" s="457"/>
    </row>
    <row r="14" spans="2:7" ht="15" customHeight="1" x14ac:dyDescent="0.25">
      <c r="B14" s="156">
        <v>4</v>
      </c>
      <c r="C14" s="34" t="s">
        <v>142</v>
      </c>
      <c r="D14" s="394" t="s">
        <v>425</v>
      </c>
      <c r="E14" s="457"/>
    </row>
    <row r="15" spans="2:7" ht="15" customHeight="1" thickBot="1" x14ac:dyDescent="0.3">
      <c r="B15" s="156">
        <v>5</v>
      </c>
      <c r="C15" s="34" t="s">
        <v>141</v>
      </c>
      <c r="D15" s="394" t="s">
        <v>426</v>
      </c>
      <c r="E15" s="455"/>
    </row>
    <row r="16" spans="2:7" ht="25.5" x14ac:dyDescent="0.25">
      <c r="B16" s="156">
        <v>6</v>
      </c>
      <c r="C16" s="34" t="s">
        <v>144</v>
      </c>
      <c r="D16" s="377" t="s">
        <v>427</v>
      </c>
      <c r="E16" s="454" t="s">
        <v>146</v>
      </c>
    </row>
    <row r="17" spans="2:5" x14ac:dyDescent="0.25">
      <c r="B17" s="156">
        <v>7</v>
      </c>
      <c r="C17" s="34" t="s">
        <v>299</v>
      </c>
      <c r="D17" s="413" t="s">
        <v>432</v>
      </c>
      <c r="E17" s="455"/>
    </row>
    <row r="18" spans="2:5" ht="44.45" customHeight="1" thickBot="1" x14ac:dyDescent="0.3">
      <c r="B18" s="157">
        <v>8</v>
      </c>
      <c r="C18" s="158" t="s">
        <v>322</v>
      </c>
      <c r="D18" s="395" t="s">
        <v>407</v>
      </c>
      <c r="E18" s="152" t="s">
        <v>145</v>
      </c>
    </row>
    <row r="19" spans="2:5" x14ac:dyDescent="0.25">
      <c r="B19" s="28"/>
      <c r="C19" s="28"/>
      <c r="D19" s="28"/>
    </row>
    <row r="20" spans="2:5" ht="15.75" x14ac:dyDescent="0.25">
      <c r="B20" s="64" t="s">
        <v>298</v>
      </c>
    </row>
    <row r="21" spans="2:5" ht="30" customHeight="1" x14ac:dyDescent="0.25">
      <c r="B21" s="458" t="s">
        <v>344</v>
      </c>
      <c r="C21" s="458"/>
      <c r="D21" s="458"/>
      <c r="E21" s="458"/>
    </row>
    <row r="22" spans="2:5" x14ac:dyDescent="0.25">
      <c r="C22" s="29"/>
    </row>
  </sheetData>
  <mergeCells count="5">
    <mergeCell ref="E16:E17"/>
    <mergeCell ref="E11:E15"/>
    <mergeCell ref="B5:D5"/>
    <mergeCell ref="E5:G5"/>
    <mergeCell ref="B21:E21"/>
  </mergeCells>
  <pageMargins left="0.70866141732283472" right="0.70866141732283472" top="0.78740157480314965" bottom="0.78740157480314965" header="0.31496062992125984" footer="0.31496062992125984"/>
  <pageSetup paperSize="9" scale="65" orientation="landscape"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6"/>
  <sheetViews>
    <sheetView showGridLines="0" zoomScaleNormal="100" workbookViewId="0">
      <selection activeCell="J13" sqref="J13"/>
    </sheetView>
  </sheetViews>
  <sheetFormatPr defaultColWidth="9.140625" defaultRowHeight="15" x14ac:dyDescent="0.25"/>
  <cols>
    <col min="1" max="1" width="3.7109375" style="14" customWidth="1"/>
    <col min="2" max="2" width="7" style="14" customWidth="1"/>
    <col min="3" max="3" width="65.28515625" style="14" customWidth="1"/>
    <col min="4" max="7" width="14.7109375" style="14" customWidth="1"/>
    <col min="8" max="8" width="17" style="14" customWidth="1"/>
    <col min="9" max="9" width="14.7109375" style="14" customWidth="1"/>
    <col min="10" max="16384" width="9.140625" style="14"/>
  </cols>
  <sheetData>
    <row r="1" spans="1:9" ht="10.15" customHeight="1" x14ac:dyDescent="0.25">
      <c r="A1" s="27"/>
      <c r="B1" s="39"/>
      <c r="C1" s="39"/>
      <c r="D1" s="39"/>
      <c r="E1" s="39"/>
      <c r="F1" s="39"/>
      <c r="G1" s="39"/>
      <c r="H1" s="39"/>
      <c r="I1" s="27"/>
    </row>
    <row r="2" spans="1:9" ht="13.15" customHeight="1" x14ac:dyDescent="0.25">
      <c r="A2" s="27"/>
      <c r="B2" s="88" t="str">
        <f>+Přehled!B2</f>
        <v>Colosseum a.s.</v>
      </c>
      <c r="C2" s="39"/>
      <c r="D2" s="88"/>
      <c r="E2" s="39"/>
      <c r="F2" s="39"/>
      <c r="G2" s="39"/>
      <c r="H2" s="306" t="s">
        <v>308</v>
      </c>
      <c r="I2" s="27"/>
    </row>
    <row r="3" spans="1:9" ht="10.15" customHeight="1" x14ac:dyDescent="0.25">
      <c r="A3" s="27"/>
      <c r="B3" s="39"/>
      <c r="C3" s="39"/>
      <c r="D3" s="39"/>
      <c r="E3" s="39"/>
      <c r="F3" s="39"/>
      <c r="G3" s="39"/>
      <c r="H3" s="39"/>
      <c r="I3" s="27"/>
    </row>
    <row r="4" spans="1:9" ht="3.6" customHeight="1" x14ac:dyDescent="0.25">
      <c r="A4" s="27"/>
      <c r="B4" s="27"/>
      <c r="C4" s="27"/>
      <c r="D4" s="27"/>
      <c r="E4" s="27"/>
      <c r="F4" s="27"/>
      <c r="G4" s="27"/>
      <c r="H4" s="27"/>
      <c r="I4" s="27"/>
    </row>
    <row r="5" spans="1:9" ht="15.75" customHeight="1" x14ac:dyDescent="0.25">
      <c r="A5" s="27"/>
      <c r="B5" s="459" t="s">
        <v>363</v>
      </c>
      <c r="C5" s="460"/>
      <c r="D5" s="460"/>
      <c r="E5" s="460"/>
      <c r="F5" s="460"/>
      <c r="G5" s="460"/>
      <c r="H5" s="461"/>
      <c r="I5" s="27"/>
    </row>
    <row r="6" spans="1:9" ht="15.75" customHeight="1" x14ac:dyDescent="0.25">
      <c r="A6" s="27"/>
      <c r="B6" s="451" t="s">
        <v>373</v>
      </c>
      <c r="C6" s="451"/>
      <c r="D6" s="451"/>
      <c r="E6" s="55"/>
      <c r="F6" s="55"/>
      <c r="G6" s="55"/>
      <c r="H6" s="55"/>
      <c r="I6" s="27"/>
    </row>
    <row r="7" spans="1:9" ht="15.75" customHeight="1" x14ac:dyDescent="0.25">
      <c r="A7" s="27"/>
      <c r="B7" s="300" t="s">
        <v>311</v>
      </c>
      <c r="C7" s="61"/>
      <c r="D7" s="61"/>
      <c r="E7" s="61"/>
      <c r="F7" s="61"/>
      <c r="G7" s="61"/>
      <c r="H7"/>
      <c r="I7" s="27"/>
    </row>
    <row r="8" spans="1:9" ht="15" customHeight="1" x14ac:dyDescent="0.25">
      <c r="A8" s="27"/>
      <c r="B8" s="473" t="s">
        <v>107</v>
      </c>
      <c r="C8" s="474"/>
      <c r="D8" s="474"/>
      <c r="E8" s="474"/>
      <c r="F8" s="474"/>
      <c r="G8" s="474"/>
      <c r="H8" s="304" t="str">
        <f>'IF RM1'!D7</f>
        <v>(31. 12. 2021)</v>
      </c>
      <c r="I8" s="27"/>
    </row>
    <row r="9" spans="1:9" ht="15" customHeight="1" x14ac:dyDescent="0.25">
      <c r="A9" s="27"/>
      <c r="B9" s="475" t="s">
        <v>132</v>
      </c>
      <c r="C9" s="476"/>
      <c r="D9" s="476"/>
      <c r="E9" s="476"/>
      <c r="F9" s="476"/>
      <c r="G9" s="476"/>
      <c r="H9" s="160">
        <v>2021</v>
      </c>
      <c r="I9" s="25"/>
    </row>
    <row r="10" spans="1:9" ht="15.75" thickBot="1" x14ac:dyDescent="0.3">
      <c r="A10" s="27"/>
      <c r="B10" s="62"/>
      <c r="C10" s="463"/>
      <c r="D10" s="463"/>
      <c r="E10" s="463"/>
      <c r="F10" s="49"/>
      <c r="G10" s="49"/>
      <c r="H10" s="62"/>
      <c r="I10" s="27"/>
    </row>
    <row r="11" spans="1:9" ht="60.75" thickBot="1" x14ac:dyDescent="0.3">
      <c r="A11" s="27"/>
      <c r="B11" s="242" t="s">
        <v>87</v>
      </c>
      <c r="C11" s="243" t="s">
        <v>287</v>
      </c>
      <c r="D11" s="244" t="s">
        <v>288</v>
      </c>
      <c r="E11" s="244" t="s">
        <v>289</v>
      </c>
      <c r="F11" s="244" t="s">
        <v>290</v>
      </c>
      <c r="G11" s="245" t="s">
        <v>111</v>
      </c>
      <c r="H11" s="246" t="s">
        <v>345</v>
      </c>
      <c r="I11" s="27"/>
    </row>
    <row r="12" spans="1:9" ht="17.25" x14ac:dyDescent="0.25">
      <c r="A12" s="27"/>
      <c r="B12" s="247">
        <v>1</v>
      </c>
      <c r="C12" s="248" t="s">
        <v>291</v>
      </c>
      <c r="D12" s="371">
        <v>4</v>
      </c>
      <c r="E12" s="371">
        <v>3</v>
      </c>
      <c r="F12" s="249"/>
      <c r="G12" s="250"/>
      <c r="H12" s="464" t="s">
        <v>133</v>
      </c>
      <c r="I12" s="27"/>
    </row>
    <row r="13" spans="1:9" ht="30" x14ac:dyDescent="0.25">
      <c r="A13" s="27"/>
      <c r="B13" s="251">
        <v>2</v>
      </c>
      <c r="C13" s="252" t="s">
        <v>255</v>
      </c>
      <c r="D13" s="398"/>
      <c r="E13" s="398">
        <v>2.4</v>
      </c>
      <c r="F13" s="398">
        <v>0.9</v>
      </c>
      <c r="G13" s="399">
        <v>15.799999999999999</v>
      </c>
      <c r="H13" s="462"/>
      <c r="I13" s="27"/>
    </row>
    <row r="14" spans="1:9" x14ac:dyDescent="0.25">
      <c r="A14" s="27"/>
      <c r="B14" s="251">
        <v>3</v>
      </c>
      <c r="C14" s="252" t="s">
        <v>112</v>
      </c>
      <c r="D14" s="398">
        <v>150000</v>
      </c>
      <c r="E14" s="398">
        <v>3102000</v>
      </c>
      <c r="F14" s="398">
        <v>968349</v>
      </c>
      <c r="G14" s="399">
        <v>7027632</v>
      </c>
      <c r="H14" s="462"/>
      <c r="I14" s="27"/>
    </row>
    <row r="15" spans="1:9" x14ac:dyDescent="0.25">
      <c r="A15" s="27"/>
      <c r="B15" s="251">
        <v>4</v>
      </c>
      <c r="C15" s="255" t="s">
        <v>113</v>
      </c>
      <c r="D15" s="398">
        <v>150000</v>
      </c>
      <c r="E15" s="398">
        <v>3102000</v>
      </c>
      <c r="F15" s="398">
        <v>968349</v>
      </c>
      <c r="G15" s="399">
        <v>7027632</v>
      </c>
      <c r="H15" s="462"/>
      <c r="I15" s="27"/>
    </row>
    <row r="16" spans="1:9" x14ac:dyDescent="0.25">
      <c r="A16" s="27"/>
      <c r="B16" s="251">
        <v>5</v>
      </c>
      <c r="C16" s="255" t="s">
        <v>114</v>
      </c>
      <c r="D16" s="253"/>
      <c r="E16" s="253"/>
      <c r="F16" s="253"/>
      <c r="G16" s="254"/>
      <c r="H16" s="462"/>
      <c r="I16" s="27"/>
    </row>
    <row r="17" spans="1:9" x14ac:dyDescent="0.25">
      <c r="A17" s="27"/>
      <c r="B17" s="251">
        <v>6</v>
      </c>
      <c r="C17" s="256" t="s">
        <v>292</v>
      </c>
      <c r="D17" s="253"/>
      <c r="E17" s="253"/>
      <c r="F17" s="253"/>
      <c r="G17" s="254"/>
      <c r="H17" s="462"/>
      <c r="I17" s="27"/>
    </row>
    <row r="18" spans="1:9" ht="60" x14ac:dyDescent="0.25">
      <c r="A18" s="27"/>
      <c r="B18" s="251">
        <v>7</v>
      </c>
      <c r="C18" s="255" t="s">
        <v>115</v>
      </c>
      <c r="D18" s="253"/>
      <c r="E18" s="253"/>
      <c r="F18" s="253"/>
      <c r="G18" s="254"/>
      <c r="H18" s="462"/>
      <c r="I18" s="27"/>
    </row>
    <row r="19" spans="1:9" ht="30" x14ac:dyDescent="0.25">
      <c r="A19" s="27"/>
      <c r="B19" s="251">
        <v>8</v>
      </c>
      <c r="C19" s="256" t="s">
        <v>116</v>
      </c>
      <c r="D19" s="253"/>
      <c r="E19" s="253"/>
      <c r="F19" s="253"/>
      <c r="G19" s="254"/>
      <c r="H19" s="462"/>
      <c r="I19" s="27"/>
    </row>
    <row r="20" spans="1:9" x14ac:dyDescent="0.25">
      <c r="A20" s="27"/>
      <c r="B20" s="251">
        <v>9</v>
      </c>
      <c r="C20" s="256" t="s">
        <v>117</v>
      </c>
      <c r="D20" s="253"/>
      <c r="E20" s="253"/>
      <c r="F20" s="253"/>
      <c r="G20" s="254"/>
      <c r="H20" s="462"/>
      <c r="I20" s="27"/>
    </row>
    <row r="21" spans="1:9" x14ac:dyDescent="0.25">
      <c r="A21" s="27"/>
      <c r="B21" s="251">
        <v>10</v>
      </c>
      <c r="C21" s="255" t="s">
        <v>118</v>
      </c>
      <c r="D21" s="253"/>
      <c r="E21" s="253"/>
      <c r="F21" s="253"/>
      <c r="G21" s="254"/>
      <c r="H21" s="462"/>
      <c r="I21" s="27"/>
    </row>
    <row r="22" spans="1:9" x14ac:dyDescent="0.25">
      <c r="A22" s="27"/>
      <c r="B22" s="251">
        <v>11</v>
      </c>
      <c r="C22" s="257" t="s">
        <v>119</v>
      </c>
      <c r="D22" s="398">
        <v>0</v>
      </c>
      <c r="E22" s="398">
        <v>0</v>
      </c>
      <c r="F22" s="398">
        <v>0</v>
      </c>
      <c r="G22" s="399">
        <v>0</v>
      </c>
      <c r="H22" s="462"/>
      <c r="I22" s="27"/>
    </row>
    <row r="23" spans="1:9" x14ac:dyDescent="0.25">
      <c r="A23" s="27"/>
      <c r="B23" s="251">
        <v>12</v>
      </c>
      <c r="C23" s="255" t="s">
        <v>113</v>
      </c>
      <c r="D23" s="398">
        <v>0</v>
      </c>
      <c r="E23" s="398">
        <v>0</v>
      </c>
      <c r="F23" s="398">
        <v>0</v>
      </c>
      <c r="G23" s="399">
        <v>0</v>
      </c>
      <c r="H23" s="462"/>
      <c r="I23" s="27"/>
    </row>
    <row r="24" spans="1:9" x14ac:dyDescent="0.25">
      <c r="A24" s="27"/>
      <c r="B24" s="251">
        <v>13</v>
      </c>
      <c r="C24" s="258" t="s">
        <v>120</v>
      </c>
      <c r="D24" s="253"/>
      <c r="E24" s="253"/>
      <c r="F24" s="253"/>
      <c r="G24" s="254"/>
      <c r="H24" s="462"/>
      <c r="I24" s="27"/>
    </row>
    <row r="25" spans="1:9" x14ac:dyDescent="0.25">
      <c r="A25" s="27"/>
      <c r="B25" s="251">
        <v>14</v>
      </c>
      <c r="C25" s="255" t="s">
        <v>114</v>
      </c>
      <c r="D25" s="253"/>
      <c r="E25" s="253"/>
      <c r="F25" s="253"/>
      <c r="G25" s="254"/>
      <c r="H25" s="462"/>
      <c r="I25" s="27"/>
    </row>
    <row r="26" spans="1:9" x14ac:dyDescent="0.25">
      <c r="A26" s="27"/>
      <c r="B26" s="251">
        <v>15</v>
      </c>
      <c r="C26" s="258" t="s">
        <v>120</v>
      </c>
      <c r="D26" s="253"/>
      <c r="E26" s="253"/>
      <c r="F26" s="253"/>
      <c r="G26" s="254"/>
      <c r="H26" s="462"/>
      <c r="I26" s="27"/>
    </row>
    <row r="27" spans="1:9" x14ac:dyDescent="0.25">
      <c r="A27" s="27"/>
      <c r="B27" s="251">
        <v>16</v>
      </c>
      <c r="C27" s="256" t="s">
        <v>292</v>
      </c>
      <c r="D27" s="253"/>
      <c r="E27" s="253"/>
      <c r="F27" s="253"/>
      <c r="G27" s="254"/>
      <c r="H27" s="462"/>
      <c r="I27" s="27"/>
    </row>
    <row r="28" spans="1:9" x14ac:dyDescent="0.25">
      <c r="A28" s="27"/>
      <c r="B28" s="251">
        <v>17</v>
      </c>
      <c r="C28" s="258" t="s">
        <v>120</v>
      </c>
      <c r="D28" s="253"/>
      <c r="E28" s="253"/>
      <c r="F28" s="253"/>
      <c r="G28" s="254"/>
      <c r="H28" s="462"/>
      <c r="I28" s="27"/>
    </row>
    <row r="29" spans="1:9" ht="60" x14ac:dyDescent="0.25">
      <c r="A29" s="27"/>
      <c r="B29" s="251">
        <v>18</v>
      </c>
      <c r="C29" s="255" t="s">
        <v>115</v>
      </c>
      <c r="D29" s="253"/>
      <c r="E29" s="253"/>
      <c r="F29" s="253"/>
      <c r="G29" s="254"/>
      <c r="H29" s="462"/>
      <c r="I29" s="27"/>
    </row>
    <row r="30" spans="1:9" x14ac:dyDescent="0.25">
      <c r="A30" s="27"/>
      <c r="B30" s="251">
        <v>19</v>
      </c>
      <c r="C30" s="258" t="s">
        <v>120</v>
      </c>
      <c r="D30" s="253"/>
      <c r="E30" s="253"/>
      <c r="F30" s="253"/>
      <c r="G30" s="254"/>
      <c r="H30" s="462"/>
      <c r="I30" s="27"/>
    </row>
    <row r="31" spans="1:9" ht="30" x14ac:dyDescent="0.25">
      <c r="A31" s="27"/>
      <c r="B31" s="251">
        <v>20</v>
      </c>
      <c r="C31" s="256" t="s">
        <v>116</v>
      </c>
      <c r="D31" s="253"/>
      <c r="E31" s="253"/>
      <c r="F31" s="253"/>
      <c r="G31" s="254"/>
      <c r="H31" s="462"/>
      <c r="I31" s="27"/>
    </row>
    <row r="32" spans="1:9" x14ac:dyDescent="0.25">
      <c r="A32" s="27"/>
      <c r="B32" s="251">
        <v>21</v>
      </c>
      <c r="C32" s="258" t="s">
        <v>120</v>
      </c>
      <c r="D32" s="253"/>
      <c r="E32" s="253"/>
      <c r="F32" s="253"/>
      <c r="G32" s="254"/>
      <c r="H32" s="462"/>
      <c r="I32" s="27"/>
    </row>
    <row r="33" spans="1:9" x14ac:dyDescent="0.25">
      <c r="A33" s="27"/>
      <c r="B33" s="251">
        <v>22</v>
      </c>
      <c r="C33" s="256" t="s">
        <v>117</v>
      </c>
      <c r="D33" s="253"/>
      <c r="E33" s="253"/>
      <c r="F33" s="253"/>
      <c r="G33" s="254"/>
      <c r="H33" s="462"/>
      <c r="I33" s="27"/>
    </row>
    <row r="34" spans="1:9" x14ac:dyDescent="0.25">
      <c r="A34" s="27"/>
      <c r="B34" s="251">
        <v>23</v>
      </c>
      <c r="C34" s="258" t="s">
        <v>120</v>
      </c>
      <c r="D34" s="253"/>
      <c r="E34" s="253"/>
      <c r="F34" s="253"/>
      <c r="G34" s="254"/>
      <c r="H34" s="462"/>
      <c r="I34" s="27"/>
    </row>
    <row r="35" spans="1:9" x14ac:dyDescent="0.25">
      <c r="A35" s="27"/>
      <c r="B35" s="251">
        <v>24</v>
      </c>
      <c r="C35" s="255" t="s">
        <v>118</v>
      </c>
      <c r="D35" s="253"/>
      <c r="E35" s="253"/>
      <c r="F35" s="253"/>
      <c r="G35" s="254"/>
      <c r="H35" s="462"/>
      <c r="I35" s="27"/>
    </row>
    <row r="36" spans="1:9" ht="15.75" thickBot="1" x14ac:dyDescent="0.3">
      <c r="A36" s="27"/>
      <c r="B36" s="259">
        <v>25</v>
      </c>
      <c r="C36" s="260" t="s">
        <v>120</v>
      </c>
      <c r="D36" s="261"/>
      <c r="E36" s="261"/>
      <c r="F36" s="261"/>
      <c r="G36" s="262"/>
      <c r="H36" s="465"/>
      <c r="I36" s="27"/>
    </row>
    <row r="37" spans="1:9" ht="15.75" thickBot="1" x14ac:dyDescent="0.3">
      <c r="A37" s="27"/>
      <c r="B37" s="470" t="s">
        <v>131</v>
      </c>
      <c r="C37" s="471"/>
      <c r="D37" s="471"/>
      <c r="E37" s="471"/>
      <c r="F37" s="471"/>
      <c r="G37" s="471"/>
      <c r="H37" s="472"/>
      <c r="I37" s="27"/>
    </row>
    <row r="38" spans="1:9" s="26" customFormat="1" ht="28.5" customHeight="1" x14ac:dyDescent="0.25">
      <c r="A38" s="63"/>
      <c r="B38" s="247">
        <v>26</v>
      </c>
      <c r="C38" s="263" t="s">
        <v>138</v>
      </c>
      <c r="D38" s="264"/>
      <c r="E38" s="264"/>
      <c r="F38" s="264"/>
      <c r="G38" s="265"/>
      <c r="H38" s="466" t="s">
        <v>134</v>
      </c>
      <c r="I38" s="63"/>
    </row>
    <row r="39" spans="1:9" s="26" customFormat="1" x14ac:dyDescent="0.25">
      <c r="A39" s="63"/>
      <c r="B39" s="251">
        <v>27</v>
      </c>
      <c r="C39" s="266" t="s">
        <v>121</v>
      </c>
      <c r="D39" s="267"/>
      <c r="E39" s="267"/>
      <c r="F39" s="267"/>
      <c r="G39" s="268"/>
      <c r="H39" s="462"/>
      <c r="I39" s="63"/>
    </row>
    <row r="40" spans="1:9" s="26" customFormat="1" x14ac:dyDescent="0.25">
      <c r="A40" s="63"/>
      <c r="B40" s="251">
        <v>28</v>
      </c>
      <c r="C40" s="266" t="s">
        <v>122</v>
      </c>
      <c r="D40" s="267"/>
      <c r="E40" s="267"/>
      <c r="F40" s="267"/>
      <c r="G40" s="268"/>
      <c r="H40" s="462"/>
      <c r="I40" s="63"/>
    </row>
    <row r="41" spans="1:9" s="26" customFormat="1" ht="60" x14ac:dyDescent="0.25">
      <c r="A41" s="63"/>
      <c r="B41" s="251">
        <v>29</v>
      </c>
      <c r="C41" s="269" t="s">
        <v>123</v>
      </c>
      <c r="D41" s="267"/>
      <c r="E41" s="267"/>
      <c r="F41" s="267"/>
      <c r="G41" s="268"/>
      <c r="H41" s="270" t="s">
        <v>135</v>
      </c>
      <c r="I41" s="63"/>
    </row>
    <row r="42" spans="1:9" s="26" customFormat="1" x14ac:dyDescent="0.25">
      <c r="A42" s="63"/>
      <c r="B42" s="251">
        <v>30</v>
      </c>
      <c r="C42" s="269" t="s">
        <v>124</v>
      </c>
      <c r="D42" s="267"/>
      <c r="E42" s="267"/>
      <c r="F42" s="267"/>
      <c r="G42" s="268"/>
      <c r="H42" s="462" t="s">
        <v>136</v>
      </c>
      <c r="I42" s="63"/>
    </row>
    <row r="43" spans="1:9" s="26" customFormat="1" x14ac:dyDescent="0.25">
      <c r="A43" s="63"/>
      <c r="B43" s="251">
        <v>31</v>
      </c>
      <c r="C43" s="269" t="s">
        <v>128</v>
      </c>
      <c r="D43" s="267"/>
      <c r="E43" s="267"/>
      <c r="F43" s="267"/>
      <c r="G43" s="268"/>
      <c r="H43" s="462"/>
      <c r="I43" s="63"/>
    </row>
    <row r="44" spans="1:9" s="26" customFormat="1" ht="30" x14ac:dyDescent="0.25">
      <c r="A44" s="63"/>
      <c r="B44" s="251">
        <v>32</v>
      </c>
      <c r="C44" s="269" t="s">
        <v>125</v>
      </c>
      <c r="D44" s="400">
        <v>0</v>
      </c>
      <c r="E44" s="400">
        <v>0</v>
      </c>
      <c r="F44" s="400">
        <v>0</v>
      </c>
      <c r="G44" s="401">
        <v>0</v>
      </c>
      <c r="H44" s="270" t="s">
        <v>137</v>
      </c>
      <c r="I44" s="63"/>
    </row>
    <row r="45" spans="1:9" s="26" customFormat="1" x14ac:dyDescent="0.25">
      <c r="A45" s="63"/>
      <c r="B45" s="251">
        <v>33</v>
      </c>
      <c r="C45" s="271" t="s">
        <v>126</v>
      </c>
      <c r="D45" s="400">
        <v>0</v>
      </c>
      <c r="E45" s="400">
        <v>0</v>
      </c>
      <c r="F45" s="400">
        <v>0</v>
      </c>
      <c r="G45" s="401">
        <v>200000</v>
      </c>
      <c r="H45" s="465" t="s">
        <v>139</v>
      </c>
      <c r="I45" s="63"/>
    </row>
    <row r="46" spans="1:9" s="26" customFormat="1" x14ac:dyDescent="0.25">
      <c r="A46" s="63"/>
      <c r="B46" s="251">
        <v>34</v>
      </c>
      <c r="C46" s="272" t="s">
        <v>127</v>
      </c>
      <c r="D46" s="400"/>
      <c r="E46" s="400"/>
      <c r="F46" s="400"/>
      <c r="G46" s="401"/>
      <c r="H46" s="468"/>
      <c r="I46" s="63"/>
    </row>
    <row r="47" spans="1:9" s="26" customFormat="1" x14ac:dyDescent="0.25">
      <c r="A47" s="63"/>
      <c r="B47" s="251">
        <v>35</v>
      </c>
      <c r="C47" s="271" t="s">
        <v>129</v>
      </c>
      <c r="D47" s="400">
        <v>0</v>
      </c>
      <c r="E47" s="400">
        <v>0</v>
      </c>
      <c r="F47" s="400">
        <v>0</v>
      </c>
      <c r="G47" s="401">
        <v>2</v>
      </c>
      <c r="H47" s="468"/>
      <c r="I47" s="63"/>
    </row>
    <row r="48" spans="1:9" s="26" customFormat="1" ht="15.75" thickBot="1" x14ac:dyDescent="0.3">
      <c r="A48" s="63"/>
      <c r="B48" s="259">
        <v>36</v>
      </c>
      <c r="C48" s="273" t="s">
        <v>130</v>
      </c>
      <c r="D48" s="402">
        <v>0</v>
      </c>
      <c r="E48" s="402">
        <v>0</v>
      </c>
      <c r="F48" s="402">
        <v>0</v>
      </c>
      <c r="G48" s="403">
        <v>100000</v>
      </c>
      <c r="H48" s="469"/>
      <c r="I48" s="63"/>
    </row>
    <row r="49" spans="1:9" x14ac:dyDescent="0.25">
      <c r="A49" s="27"/>
      <c r="B49" s="27"/>
      <c r="C49" s="27"/>
      <c r="D49" s="27"/>
      <c r="E49" s="27"/>
      <c r="F49" s="27"/>
      <c r="G49" s="27"/>
      <c r="H49" s="27"/>
      <c r="I49" s="27"/>
    </row>
    <row r="50" spans="1:9" ht="29.45" customHeight="1" x14ac:dyDescent="0.25">
      <c r="A50" s="27"/>
      <c r="B50" s="467" t="s">
        <v>346</v>
      </c>
      <c r="C50" s="467"/>
      <c r="D50" s="467"/>
      <c r="E50" s="467"/>
      <c r="F50" s="467"/>
      <c r="G50" s="467"/>
      <c r="H50" s="467"/>
      <c r="I50" s="27"/>
    </row>
    <row r="51" spans="1:9" ht="15.75" x14ac:dyDescent="0.25">
      <c r="A51" s="27"/>
      <c r="B51" s="27" t="s">
        <v>284</v>
      </c>
      <c r="C51" s="27"/>
      <c r="D51" s="27"/>
      <c r="E51" s="27"/>
      <c r="F51" s="27"/>
      <c r="G51" s="27"/>
      <c r="H51" s="27"/>
      <c r="I51" s="27"/>
    </row>
    <row r="52" spans="1:9" ht="15.75" x14ac:dyDescent="0.25">
      <c r="A52" s="27"/>
      <c r="B52" s="365" t="s">
        <v>358</v>
      </c>
      <c r="C52" s="27"/>
      <c r="D52" s="27"/>
      <c r="E52" s="27"/>
      <c r="F52" s="27"/>
      <c r="G52" s="27"/>
      <c r="H52" s="27"/>
      <c r="I52" s="27"/>
    </row>
    <row r="53" spans="1:9" ht="15.75" x14ac:dyDescent="0.25">
      <c r="A53" s="27"/>
      <c r="B53" s="27" t="s">
        <v>256</v>
      </c>
      <c r="C53" s="27"/>
      <c r="D53" s="27"/>
      <c r="E53" s="27"/>
      <c r="F53" s="27"/>
      <c r="G53" s="27"/>
      <c r="H53" s="27"/>
      <c r="I53" s="27"/>
    </row>
    <row r="54" spans="1:9" ht="15.75" x14ac:dyDescent="0.25">
      <c r="A54" s="27"/>
      <c r="B54" s="27" t="s">
        <v>257</v>
      </c>
      <c r="C54" s="27"/>
      <c r="D54" s="27"/>
      <c r="E54" s="27"/>
      <c r="F54" s="27"/>
      <c r="G54" s="27"/>
      <c r="H54" s="27"/>
      <c r="I54" s="27"/>
    </row>
    <row r="55" spans="1:9" x14ac:dyDescent="0.25">
      <c r="A55" s="27"/>
      <c r="B55" s="27"/>
      <c r="C55" s="27"/>
      <c r="D55" s="27"/>
      <c r="E55" s="27"/>
      <c r="F55" s="27"/>
      <c r="G55" s="27"/>
      <c r="H55" s="27"/>
      <c r="I55" s="27"/>
    </row>
    <row r="56" spans="1:9" x14ac:dyDescent="0.25">
      <c r="A56" s="27"/>
      <c r="B56" s="27"/>
      <c r="C56" s="27"/>
      <c r="D56" s="27"/>
      <c r="E56" s="27"/>
      <c r="F56" s="27"/>
      <c r="G56" s="27"/>
      <c r="H56" s="27"/>
      <c r="I56" s="27"/>
    </row>
    <row r="57" spans="1:9" x14ac:dyDescent="0.25">
      <c r="A57" s="27"/>
      <c r="B57" s="27"/>
      <c r="C57" s="27"/>
      <c r="D57" s="27"/>
      <c r="E57" s="27"/>
      <c r="F57" s="27"/>
      <c r="G57" s="27"/>
      <c r="H57" s="27"/>
      <c r="I57" s="27"/>
    </row>
    <row r="58" spans="1:9" x14ac:dyDescent="0.25">
      <c r="A58" s="27"/>
      <c r="B58" s="27"/>
      <c r="C58" s="27"/>
      <c r="D58" s="27"/>
      <c r="E58" s="27"/>
      <c r="F58" s="27"/>
      <c r="G58" s="27"/>
      <c r="H58" s="27"/>
      <c r="I58" s="27"/>
    </row>
    <row r="59" spans="1:9" x14ac:dyDescent="0.25">
      <c r="A59" s="27"/>
      <c r="B59" s="27"/>
      <c r="C59" s="27"/>
      <c r="D59" s="27"/>
      <c r="E59" s="27"/>
      <c r="F59" s="27"/>
      <c r="G59" s="27"/>
      <c r="H59" s="27"/>
      <c r="I59" s="27"/>
    </row>
    <row r="60" spans="1:9" x14ac:dyDescent="0.25">
      <c r="A60" s="27"/>
      <c r="B60" s="27"/>
      <c r="C60" s="27"/>
      <c r="D60" s="27"/>
      <c r="E60" s="27"/>
      <c r="F60" s="27"/>
      <c r="G60" s="27"/>
      <c r="H60" s="27"/>
      <c r="I60" s="27"/>
    </row>
    <row r="61" spans="1:9" x14ac:dyDescent="0.25">
      <c r="A61" s="27"/>
      <c r="B61" s="27"/>
      <c r="C61" s="27"/>
      <c r="D61" s="27"/>
      <c r="E61" s="27"/>
      <c r="F61" s="27"/>
      <c r="G61" s="27"/>
      <c r="H61" s="27"/>
      <c r="I61" s="27"/>
    </row>
    <row r="62" spans="1:9" x14ac:dyDescent="0.25">
      <c r="A62" s="27"/>
      <c r="B62" s="27"/>
      <c r="C62" s="27"/>
      <c r="D62" s="27"/>
      <c r="E62" s="27"/>
      <c r="F62" s="27"/>
      <c r="G62" s="27"/>
      <c r="H62" s="27"/>
      <c r="I62" s="27"/>
    </row>
    <row r="63" spans="1:9" x14ac:dyDescent="0.25">
      <c r="A63" s="27"/>
      <c r="B63" s="27"/>
      <c r="C63" s="27"/>
      <c r="D63" s="27"/>
      <c r="E63" s="27"/>
      <c r="F63" s="27"/>
      <c r="G63" s="27"/>
      <c r="H63" s="27"/>
      <c r="I63" s="27"/>
    </row>
    <row r="64" spans="1:9" x14ac:dyDescent="0.25">
      <c r="A64" s="27"/>
      <c r="B64" s="27"/>
      <c r="C64" s="27"/>
      <c r="D64" s="27"/>
      <c r="E64" s="27"/>
      <c r="F64" s="27"/>
      <c r="G64" s="27"/>
      <c r="H64" s="27"/>
      <c r="I64" s="27"/>
    </row>
    <row r="65" spans="1:9" x14ac:dyDescent="0.25">
      <c r="A65" s="27"/>
      <c r="B65" s="27"/>
      <c r="C65" s="27"/>
      <c r="D65" s="27"/>
      <c r="E65" s="27"/>
      <c r="F65" s="27"/>
      <c r="G65" s="27"/>
      <c r="H65" s="27"/>
      <c r="I65" s="27"/>
    </row>
    <row r="66" spans="1:9" x14ac:dyDescent="0.25">
      <c r="A66" s="27"/>
      <c r="B66" s="27"/>
      <c r="C66" s="27"/>
      <c r="D66" s="27"/>
      <c r="E66" s="27"/>
      <c r="F66" s="27"/>
      <c r="G66" s="27"/>
      <c r="H66" s="27"/>
      <c r="I66" s="27"/>
    </row>
  </sheetData>
  <mergeCells count="11">
    <mergeCell ref="B50:H50"/>
    <mergeCell ref="H45:H48"/>
    <mergeCell ref="B37:H37"/>
    <mergeCell ref="B8:G8"/>
    <mergeCell ref="B9:G9"/>
    <mergeCell ref="B5:H5"/>
    <mergeCell ref="H42:H43"/>
    <mergeCell ref="C10:E10"/>
    <mergeCell ref="H12:H36"/>
    <mergeCell ref="H38:H40"/>
    <mergeCell ref="B6:D6"/>
  </mergeCells>
  <pageMargins left="0.70866141732283472" right="0.70866141732283472" top="0.78740157480314965" bottom="0.78740157480314965" header="0.31496062992125984" footer="0.31496062992125984"/>
  <pageSetup paperSize="9" scale="60" fitToHeight="3" orientation="landscape" horizontalDpi="4294967292" verticalDpi="429496729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showGridLines="0" topLeftCell="A7" workbookViewId="0">
      <selection activeCell="B6" sqref="B6:F6"/>
    </sheetView>
  </sheetViews>
  <sheetFormatPr defaultRowHeight="15" x14ac:dyDescent="0.25"/>
  <cols>
    <col min="1" max="1" width="3.7109375" customWidth="1"/>
    <col min="2" max="2" width="14.28515625" customWidth="1"/>
    <col min="3" max="3" width="21.140625" customWidth="1"/>
    <col min="4" max="4" width="20.7109375" customWidth="1"/>
    <col min="5" max="5" width="16.28515625" customWidth="1"/>
    <col min="6" max="6" width="48.28515625" customWidth="1"/>
    <col min="7" max="7" width="35.28515625" customWidth="1"/>
  </cols>
  <sheetData>
    <row r="1" spans="1:7" ht="10.15" customHeight="1" x14ac:dyDescent="0.25"/>
    <row r="2" spans="1:7" ht="15.75" x14ac:dyDescent="0.25">
      <c r="B2" s="88" t="str">
        <f>+Přehled!B2</f>
        <v>Colosseum a.s.</v>
      </c>
      <c r="D2" s="88"/>
      <c r="F2" s="306" t="s">
        <v>308</v>
      </c>
    </row>
    <row r="3" spans="1:7" ht="10.15" customHeight="1" x14ac:dyDescent="0.25"/>
    <row r="4" spans="1:7" ht="15.75" x14ac:dyDescent="0.25">
      <c r="B4" s="477" t="s">
        <v>305</v>
      </c>
      <c r="C4" s="478"/>
      <c r="D4" s="478"/>
      <c r="E4" s="478"/>
      <c r="F4" s="479"/>
      <c r="G4" s="81"/>
    </row>
    <row r="5" spans="1:7" ht="38.65" customHeight="1" x14ac:dyDescent="0.25">
      <c r="A5" s="50"/>
      <c r="B5" s="481" t="s">
        <v>374</v>
      </c>
      <c r="C5" s="481"/>
      <c r="D5" s="481"/>
      <c r="E5" s="481"/>
      <c r="F5" s="481"/>
      <c r="G5" s="50"/>
    </row>
    <row r="6" spans="1:7" ht="38.1" customHeight="1" x14ac:dyDescent="0.25">
      <c r="A6" s="50"/>
      <c r="B6" s="482" t="s">
        <v>312</v>
      </c>
      <c r="C6" s="482"/>
      <c r="D6" s="482"/>
      <c r="E6" s="482"/>
      <c r="F6" s="482"/>
      <c r="G6" s="50"/>
    </row>
    <row r="7" spans="1:7" ht="16.149999999999999" customHeight="1" x14ac:dyDescent="0.25">
      <c r="A7" s="50"/>
      <c r="B7" s="94" t="s">
        <v>258</v>
      </c>
      <c r="C7" s="72"/>
      <c r="D7" s="72"/>
      <c r="E7" s="72"/>
      <c r="F7" s="72"/>
      <c r="G7" s="50"/>
    </row>
    <row r="8" spans="1:7" ht="16.149999999999999" customHeight="1" x14ac:dyDescent="0.25">
      <c r="A8" s="50"/>
      <c r="B8" s="95" t="s">
        <v>303</v>
      </c>
      <c r="C8" s="50"/>
      <c r="D8" s="50"/>
      <c r="E8" s="50"/>
      <c r="F8" s="50"/>
      <c r="G8" s="50"/>
    </row>
    <row r="9" spans="1:7" ht="16.149999999999999" customHeight="1" x14ac:dyDescent="0.25">
      <c r="A9" s="50"/>
      <c r="B9" s="43" t="s">
        <v>107</v>
      </c>
      <c r="C9" s="68"/>
      <c r="D9" s="69"/>
      <c r="E9" s="69"/>
      <c r="F9" s="70" t="str">
        <f>'IF RM1'!D7</f>
        <v>(31. 12. 2021)</v>
      </c>
      <c r="G9" s="50"/>
    </row>
    <row r="10" spans="1:7" x14ac:dyDescent="0.25">
      <c r="A10" s="50"/>
      <c r="C10" s="50"/>
      <c r="D10" s="50"/>
      <c r="E10" s="50"/>
      <c r="F10" s="50"/>
      <c r="G10" s="50"/>
    </row>
    <row r="11" spans="1:7" ht="15.75" thickBot="1" x14ac:dyDescent="0.3">
      <c r="A11" s="50"/>
      <c r="B11" s="50"/>
      <c r="C11" s="50"/>
      <c r="D11" s="50"/>
      <c r="E11" s="50"/>
      <c r="F11" s="23" t="s">
        <v>300</v>
      </c>
      <c r="G11" s="50"/>
    </row>
    <row r="12" spans="1:7" ht="87" customHeight="1" x14ac:dyDescent="0.25">
      <c r="A12" s="50"/>
      <c r="B12" s="161" t="s">
        <v>0</v>
      </c>
      <c r="C12" s="162" t="s">
        <v>1</v>
      </c>
      <c r="D12" s="162" t="s">
        <v>2</v>
      </c>
      <c r="E12" s="162" t="s">
        <v>3</v>
      </c>
      <c r="F12" s="163" t="s">
        <v>4</v>
      </c>
      <c r="G12" s="50"/>
    </row>
    <row r="13" spans="1:7" ht="15.75" thickBot="1" x14ac:dyDescent="0.3">
      <c r="A13" s="50"/>
      <c r="B13" s="164" t="s">
        <v>5</v>
      </c>
      <c r="C13" s="165" t="s">
        <v>6</v>
      </c>
      <c r="D13" s="165" t="s">
        <v>7</v>
      </c>
      <c r="E13" s="165" t="s">
        <v>8</v>
      </c>
      <c r="F13" s="166" t="s">
        <v>9</v>
      </c>
      <c r="G13" s="50"/>
    </row>
    <row r="14" spans="1:7" x14ac:dyDescent="0.25">
      <c r="A14" s="50"/>
      <c r="B14" s="274"/>
      <c r="C14" s="274"/>
      <c r="D14" s="274"/>
      <c r="E14" s="274"/>
      <c r="F14" s="274"/>
      <c r="G14" s="50"/>
    </row>
    <row r="15" spans="1:7" x14ac:dyDescent="0.25">
      <c r="A15" s="50"/>
      <c r="B15" s="275"/>
      <c r="C15" s="275"/>
      <c r="D15" s="275"/>
      <c r="E15" s="275"/>
      <c r="F15" s="275"/>
      <c r="G15" s="50"/>
    </row>
    <row r="16" spans="1:7" x14ac:dyDescent="0.25">
      <c r="A16" s="50"/>
      <c r="B16" s="275"/>
      <c r="C16" s="275"/>
      <c r="D16" s="275"/>
      <c r="E16" s="275"/>
      <c r="F16" s="275"/>
      <c r="G16" s="50"/>
    </row>
    <row r="17" spans="1:7" x14ac:dyDescent="0.25">
      <c r="A17" s="50"/>
      <c r="B17" s="275"/>
      <c r="C17" s="275"/>
      <c r="D17" s="275"/>
      <c r="E17" s="275"/>
      <c r="F17" s="275"/>
      <c r="G17" s="50"/>
    </row>
    <row r="18" spans="1:7" x14ac:dyDescent="0.25">
      <c r="A18" s="50"/>
      <c r="B18" s="50"/>
      <c r="C18" s="50"/>
      <c r="D18" s="50"/>
      <c r="E18" s="50"/>
      <c r="F18" s="50"/>
      <c r="G18" s="50"/>
    </row>
    <row r="19" spans="1:7" ht="58.9" customHeight="1" x14ac:dyDescent="0.25">
      <c r="A19" s="50"/>
      <c r="B19" s="483" t="s">
        <v>274</v>
      </c>
      <c r="C19" s="483"/>
      <c r="D19" s="483"/>
      <c r="E19" s="483"/>
      <c r="F19" s="483"/>
      <c r="G19" s="50"/>
    </row>
    <row r="20" spans="1:7" x14ac:dyDescent="0.25">
      <c r="A20" s="50"/>
      <c r="B20" s="2"/>
      <c r="C20" s="50"/>
      <c r="D20" s="50"/>
      <c r="E20" s="50"/>
      <c r="F20" s="50"/>
      <c r="G20" s="50"/>
    </row>
    <row r="21" spans="1:7" x14ac:dyDescent="0.25">
      <c r="A21" s="50"/>
      <c r="B21" s="20" t="s">
        <v>106</v>
      </c>
      <c r="C21" s="21"/>
      <c r="D21" s="21"/>
      <c r="E21" s="21"/>
      <c r="F21" s="21"/>
      <c r="G21" s="50"/>
    </row>
    <row r="22" spans="1:7" x14ac:dyDescent="0.25">
      <c r="A22" s="50"/>
      <c r="B22" s="21" t="s">
        <v>103</v>
      </c>
      <c r="C22" s="21"/>
      <c r="D22" s="21"/>
      <c r="E22" s="21"/>
      <c r="F22" s="21"/>
      <c r="G22" s="50"/>
    </row>
    <row r="23" spans="1:7" ht="32.450000000000003" customHeight="1" x14ac:dyDescent="0.25">
      <c r="A23" s="50"/>
      <c r="B23" s="21"/>
      <c r="C23" s="480" t="s">
        <v>251</v>
      </c>
      <c r="D23" s="480"/>
      <c r="E23" s="480"/>
      <c r="F23" s="480"/>
      <c r="G23" s="50"/>
    </row>
    <row r="24" spans="1:7" ht="33.6" customHeight="1" x14ac:dyDescent="0.25">
      <c r="A24" s="50"/>
      <c r="B24" s="21"/>
      <c r="C24" s="480" t="s">
        <v>104</v>
      </c>
      <c r="D24" s="480"/>
      <c r="E24" s="480"/>
      <c r="F24" s="480"/>
      <c r="G24" s="50"/>
    </row>
    <row r="25" spans="1:7" ht="31.15" customHeight="1" x14ac:dyDescent="0.25">
      <c r="A25" s="50"/>
      <c r="B25" s="480" t="s">
        <v>105</v>
      </c>
      <c r="C25" s="480"/>
      <c r="D25" s="480"/>
      <c r="E25" s="480"/>
      <c r="F25" s="480"/>
      <c r="G25" s="50"/>
    </row>
    <row r="26" spans="1:7" x14ac:dyDescent="0.25">
      <c r="A26" s="50"/>
      <c r="B26" s="50"/>
      <c r="C26" s="50"/>
      <c r="D26" s="50"/>
      <c r="E26" s="50"/>
      <c r="F26" s="50"/>
      <c r="G26" s="50"/>
    </row>
    <row r="27" spans="1:7" x14ac:dyDescent="0.25">
      <c r="A27" s="50"/>
      <c r="B27" s="50"/>
      <c r="C27" s="50"/>
      <c r="D27" s="50"/>
      <c r="E27" s="50"/>
      <c r="F27" s="50"/>
      <c r="G27" s="50"/>
    </row>
    <row r="28" spans="1:7" x14ac:dyDescent="0.25">
      <c r="A28" s="50"/>
      <c r="B28" s="50"/>
      <c r="C28" s="50"/>
      <c r="D28" s="50"/>
      <c r="E28" s="50"/>
      <c r="F28" s="50"/>
      <c r="G28" s="50"/>
    </row>
    <row r="29" spans="1:7" x14ac:dyDescent="0.25">
      <c r="A29" s="50"/>
      <c r="B29" s="50"/>
      <c r="C29" s="50"/>
      <c r="D29" s="50"/>
      <c r="E29" s="50"/>
      <c r="F29" s="50"/>
      <c r="G29" s="50"/>
    </row>
  </sheetData>
  <mergeCells count="7">
    <mergeCell ref="B4:F4"/>
    <mergeCell ref="C23:F23"/>
    <mergeCell ref="C24:F24"/>
    <mergeCell ref="B25:F25"/>
    <mergeCell ref="B5:F5"/>
    <mergeCell ref="B6:F6"/>
    <mergeCell ref="B19:F19"/>
  </mergeCells>
  <pageMargins left="0.70866141732283472" right="0.70866141732283472" top="0.78740157480314965" bottom="0.78740157480314965" header="0.31496062992125984" footer="0.31496062992125984"/>
  <pageSetup paperSize="9" scale="8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G89"/>
  <sheetViews>
    <sheetView showGridLines="0" topLeftCell="A64" workbookViewId="0">
      <selection activeCell="B6" sqref="B6:D6"/>
    </sheetView>
  </sheetViews>
  <sheetFormatPr defaultColWidth="9.140625" defaultRowHeight="15" x14ac:dyDescent="0.25"/>
  <cols>
    <col min="1" max="1" width="3.7109375" style="14" customWidth="1"/>
    <col min="2" max="2" width="6.7109375" style="14" customWidth="1"/>
    <col min="3" max="3" width="78.42578125" style="14" customWidth="1"/>
    <col min="4" max="4" width="22.140625" style="14" customWidth="1"/>
    <col min="5" max="5" width="17.85546875" style="14" customWidth="1"/>
    <col min="6" max="6" width="17.42578125" style="14" customWidth="1"/>
    <col min="7" max="7" width="15.7109375" style="14" customWidth="1"/>
    <col min="8" max="16384" width="9.140625" style="14"/>
  </cols>
  <sheetData>
    <row r="1" spans="1:7" ht="10.15" customHeight="1" x14ac:dyDescent="0.25">
      <c r="A1" s="27"/>
      <c r="B1" s="39"/>
      <c r="C1" s="39"/>
      <c r="D1" s="27"/>
      <c r="E1" s="27"/>
      <c r="F1" s="27"/>
      <c r="G1" s="27"/>
    </row>
    <row r="2" spans="1:7" ht="15.75" x14ac:dyDescent="0.25">
      <c r="A2" s="27"/>
      <c r="B2" s="88" t="str">
        <f>+Přehled!B2</f>
        <v>Colosseum a.s.</v>
      </c>
      <c r="C2" s="39"/>
      <c r="D2" s="306" t="s">
        <v>308</v>
      </c>
      <c r="E2" s="27"/>
      <c r="F2" s="27"/>
      <c r="G2" s="27"/>
    </row>
    <row r="3" spans="1:7" ht="10.15" customHeight="1" x14ac:dyDescent="0.25">
      <c r="A3" s="27"/>
      <c r="B3" s="39"/>
      <c r="C3" s="39"/>
      <c r="D3" s="27"/>
      <c r="E3" s="27"/>
      <c r="F3" s="27"/>
      <c r="G3" s="27"/>
    </row>
    <row r="4" spans="1:7" ht="15.75" x14ac:dyDescent="0.25">
      <c r="A4" s="27"/>
      <c r="B4" s="485" t="s">
        <v>20</v>
      </c>
      <c r="C4" s="485"/>
      <c r="D4" s="485"/>
      <c r="E4" s="81"/>
      <c r="F4" s="27"/>
      <c r="G4" s="27"/>
    </row>
    <row r="5" spans="1:7" ht="49.15" customHeight="1" x14ac:dyDescent="0.25">
      <c r="A5" s="39"/>
      <c r="B5" s="481" t="s">
        <v>375</v>
      </c>
      <c r="C5" s="481"/>
      <c r="D5" s="481"/>
      <c r="E5" s="39"/>
      <c r="F5" s="27"/>
      <c r="G5" s="27"/>
    </row>
    <row r="6" spans="1:7" ht="29.45" customHeight="1" x14ac:dyDescent="0.25">
      <c r="A6" s="39"/>
      <c r="B6" s="482" t="s">
        <v>312</v>
      </c>
      <c r="C6" s="482"/>
      <c r="D6" s="482"/>
      <c r="E6" s="39"/>
      <c r="F6" s="27"/>
      <c r="G6" s="27"/>
    </row>
    <row r="7" spans="1:7" ht="24" customHeight="1" x14ac:dyDescent="0.25">
      <c r="A7" s="39"/>
      <c r="B7" s="95" t="s">
        <v>304</v>
      </c>
      <c r="C7" s="39"/>
      <c r="D7" s="39"/>
      <c r="E7" s="39"/>
      <c r="F7" s="27"/>
      <c r="G7" s="27"/>
    </row>
    <row r="8" spans="1:7" x14ac:dyDescent="0.25">
      <c r="A8" s="39"/>
      <c r="B8" s="43" t="s">
        <v>107</v>
      </c>
      <c r="C8" s="68"/>
      <c r="D8" s="70" t="str">
        <f>'IF RM1'!D7</f>
        <v>(31. 12. 2021)</v>
      </c>
      <c r="E8" s="39"/>
      <c r="F8" s="27"/>
      <c r="G8" s="27"/>
    </row>
    <row r="9" spans="1:7" x14ac:dyDescent="0.25">
      <c r="A9" s="27"/>
      <c r="B9" s="27"/>
      <c r="C9" s="59" t="s">
        <v>301</v>
      </c>
      <c r="D9" s="27"/>
      <c r="E9" s="27"/>
      <c r="F9" s="27"/>
      <c r="G9" s="27"/>
    </row>
    <row r="10" spans="1:7" x14ac:dyDescent="0.25">
      <c r="A10" s="27"/>
      <c r="B10" s="484" t="s">
        <v>21</v>
      </c>
      <c r="C10" s="484"/>
      <c r="D10" s="484"/>
      <c r="E10" s="27"/>
      <c r="F10" s="27"/>
      <c r="G10" s="27"/>
    </row>
    <row r="11" spans="1:7" ht="15.75" thickBot="1" x14ac:dyDescent="0.3">
      <c r="A11" s="27"/>
      <c r="B11" s="27"/>
      <c r="C11" s="27"/>
      <c r="D11" s="27"/>
      <c r="E11" s="27"/>
      <c r="F11" s="27"/>
      <c r="G11" s="27"/>
    </row>
    <row r="12" spans="1:7" ht="15.75" thickBot="1" x14ac:dyDescent="0.3">
      <c r="A12" s="27"/>
      <c r="B12" s="167" t="s">
        <v>22</v>
      </c>
      <c r="C12" s="168" t="s">
        <v>23</v>
      </c>
      <c r="D12" s="169" t="s">
        <v>24</v>
      </c>
      <c r="E12" s="27"/>
      <c r="F12" s="27"/>
      <c r="G12" s="27"/>
    </row>
    <row r="13" spans="1:7" x14ac:dyDescent="0.25">
      <c r="A13" s="27"/>
      <c r="B13" s="276">
        <v>1</v>
      </c>
      <c r="C13" s="279" t="s">
        <v>25</v>
      </c>
      <c r="D13" s="181"/>
      <c r="E13" s="27"/>
      <c r="F13" s="27"/>
      <c r="G13" s="27"/>
    </row>
    <row r="14" spans="1:7" x14ac:dyDescent="0.25">
      <c r="A14" s="27"/>
      <c r="B14" s="277">
        <v>2</v>
      </c>
      <c r="C14" s="280" t="s">
        <v>26</v>
      </c>
      <c r="D14" s="183"/>
      <c r="E14" s="27"/>
      <c r="F14" s="27"/>
      <c r="G14" s="27"/>
    </row>
    <row r="15" spans="1:7" ht="30" x14ac:dyDescent="0.25">
      <c r="A15" s="27"/>
      <c r="B15" s="277">
        <v>3</v>
      </c>
      <c r="C15" s="281" t="s">
        <v>27</v>
      </c>
      <c r="D15" s="183"/>
      <c r="E15" s="27"/>
      <c r="F15" s="27"/>
      <c r="G15" s="27"/>
    </row>
    <row r="16" spans="1:7" ht="30" x14ac:dyDescent="0.25">
      <c r="A16" s="27"/>
      <c r="B16" s="277">
        <v>4</v>
      </c>
      <c r="C16" s="282" t="s">
        <v>28</v>
      </c>
      <c r="D16" s="283" t="s">
        <v>94</v>
      </c>
      <c r="E16" s="27"/>
      <c r="F16" s="27"/>
      <c r="G16" s="27"/>
    </row>
    <row r="17" spans="1:7" x14ac:dyDescent="0.25">
      <c r="A17" s="27"/>
      <c r="B17" s="277">
        <v>5</v>
      </c>
      <c r="C17" s="282" t="s">
        <v>29</v>
      </c>
      <c r="D17" s="183"/>
      <c r="E17" s="27"/>
      <c r="F17" s="27"/>
      <c r="G17" s="27"/>
    </row>
    <row r="18" spans="1:7" x14ac:dyDescent="0.25">
      <c r="A18" s="27"/>
      <c r="B18" s="277">
        <v>6</v>
      </c>
      <c r="C18" s="282" t="s">
        <v>30</v>
      </c>
      <c r="D18" s="183"/>
      <c r="E18" s="27"/>
      <c r="F18" s="27"/>
      <c r="G18" s="27"/>
    </row>
    <row r="19" spans="1:7" ht="30" x14ac:dyDescent="0.25">
      <c r="A19" s="27"/>
      <c r="B19" s="277">
        <v>7</v>
      </c>
      <c r="C19" s="282" t="s">
        <v>31</v>
      </c>
      <c r="D19" s="283" t="s">
        <v>94</v>
      </c>
      <c r="E19" s="27"/>
      <c r="F19" s="27"/>
      <c r="G19" s="27"/>
    </row>
    <row r="20" spans="1:7" ht="15.75" thickBot="1" x14ac:dyDescent="0.3">
      <c r="A20" s="27"/>
      <c r="B20" s="278">
        <v>8</v>
      </c>
      <c r="C20" s="284" t="s">
        <v>32</v>
      </c>
      <c r="D20" s="186"/>
      <c r="E20" s="27"/>
      <c r="F20" s="27"/>
      <c r="G20" s="27"/>
    </row>
    <row r="21" spans="1:7" x14ac:dyDescent="0.25">
      <c r="A21" s="27"/>
      <c r="B21" s="73"/>
      <c r="C21" s="73"/>
      <c r="D21" s="74"/>
      <c r="E21" s="27"/>
      <c r="F21" s="27"/>
      <c r="G21" s="27"/>
    </row>
    <row r="22" spans="1:7" x14ac:dyDescent="0.25">
      <c r="A22" s="27"/>
      <c r="B22" s="73"/>
      <c r="C22" s="73"/>
      <c r="D22" s="74"/>
      <c r="E22" s="27"/>
      <c r="F22" s="27"/>
      <c r="G22" s="27"/>
    </row>
    <row r="23" spans="1:7" x14ac:dyDescent="0.25">
      <c r="A23" s="27"/>
      <c r="B23" s="73"/>
      <c r="C23" s="73"/>
      <c r="D23" s="74"/>
      <c r="E23" s="27"/>
      <c r="F23" s="27"/>
      <c r="G23" s="27"/>
    </row>
    <row r="24" spans="1:7" x14ac:dyDescent="0.25">
      <c r="A24" s="27"/>
      <c r="B24" s="484" t="s">
        <v>33</v>
      </c>
      <c r="C24" s="484"/>
      <c r="D24" s="484"/>
      <c r="E24" s="484"/>
      <c r="F24" s="27"/>
      <c r="G24" s="27"/>
    </row>
    <row r="25" spans="1:7" ht="15.75" thickBot="1" x14ac:dyDescent="0.3">
      <c r="A25" s="27"/>
      <c r="B25" s="27"/>
      <c r="C25" s="27"/>
      <c r="D25" s="27"/>
      <c r="E25" s="27"/>
      <c r="F25" s="27"/>
      <c r="G25" s="27"/>
    </row>
    <row r="26" spans="1:7" ht="15.75" thickBot="1" x14ac:dyDescent="0.3">
      <c r="A26" s="27"/>
      <c r="B26" s="167" t="s">
        <v>22</v>
      </c>
      <c r="C26" s="168" t="s">
        <v>23</v>
      </c>
      <c r="D26" s="168" t="s">
        <v>34</v>
      </c>
      <c r="E26" s="170" t="s">
        <v>35</v>
      </c>
      <c r="F26" s="27"/>
      <c r="G26" s="27"/>
    </row>
    <row r="27" spans="1:7" x14ac:dyDescent="0.25">
      <c r="A27" s="27"/>
      <c r="B27" s="285">
        <v>1</v>
      </c>
      <c r="C27" s="286" t="s">
        <v>36</v>
      </c>
      <c r="D27" s="287"/>
      <c r="E27" s="288"/>
      <c r="F27" s="27"/>
      <c r="G27" s="27"/>
    </row>
    <row r="28" spans="1:7" x14ac:dyDescent="0.25">
      <c r="A28" s="27"/>
      <c r="B28" s="289">
        <v>2</v>
      </c>
      <c r="C28" s="290" t="s">
        <v>37</v>
      </c>
      <c r="D28" s="58"/>
      <c r="E28" s="183"/>
      <c r="F28" s="27"/>
      <c r="G28" s="27"/>
    </row>
    <row r="29" spans="1:7" x14ac:dyDescent="0.25">
      <c r="A29" s="27"/>
      <c r="B29" s="289">
        <v>3</v>
      </c>
      <c r="C29" s="291" t="s">
        <v>38</v>
      </c>
      <c r="D29" s="58"/>
      <c r="E29" s="183"/>
      <c r="F29" s="27"/>
      <c r="G29" s="27"/>
    </row>
    <row r="30" spans="1:7" x14ac:dyDescent="0.25">
      <c r="A30" s="27"/>
      <c r="B30" s="289">
        <v>4</v>
      </c>
      <c r="C30" s="291" t="s">
        <v>39</v>
      </c>
      <c r="D30" s="58"/>
      <c r="E30" s="183"/>
      <c r="F30" s="27"/>
      <c r="G30" s="27"/>
    </row>
    <row r="31" spans="1:7" ht="15.75" thickBot="1" x14ac:dyDescent="0.3">
      <c r="A31" s="27"/>
      <c r="B31" s="292">
        <v>5</v>
      </c>
      <c r="C31" s="293" t="s">
        <v>40</v>
      </c>
      <c r="D31" s="185"/>
      <c r="E31" s="186"/>
      <c r="F31" s="27"/>
      <c r="G31" s="27"/>
    </row>
    <row r="32" spans="1:7" x14ac:dyDescent="0.25">
      <c r="A32" s="27"/>
      <c r="B32" s="27"/>
      <c r="C32" s="27"/>
      <c r="D32" s="27"/>
      <c r="E32" s="27"/>
      <c r="F32" s="27"/>
      <c r="G32" s="27"/>
    </row>
    <row r="33" spans="1:7" x14ac:dyDescent="0.25">
      <c r="A33" s="27"/>
      <c r="B33" s="27"/>
      <c r="C33" s="27"/>
      <c r="D33" s="27"/>
      <c r="E33" s="27"/>
      <c r="F33" s="27"/>
      <c r="G33" s="27"/>
    </row>
    <row r="34" spans="1:7" x14ac:dyDescent="0.25">
      <c r="A34" s="27"/>
      <c r="B34" s="27"/>
      <c r="C34" s="27"/>
      <c r="D34" s="27"/>
      <c r="E34" s="27"/>
      <c r="F34" s="27"/>
      <c r="G34" s="27"/>
    </row>
    <row r="35" spans="1:7" x14ac:dyDescent="0.25">
      <c r="A35" s="27"/>
      <c r="B35" s="484" t="s">
        <v>41</v>
      </c>
      <c r="C35" s="484"/>
      <c r="D35" s="484"/>
      <c r="E35" s="27"/>
      <c r="F35" s="27"/>
      <c r="G35" s="27"/>
    </row>
    <row r="36" spans="1:7" ht="15.75" thickBot="1" x14ac:dyDescent="0.3">
      <c r="A36" s="27"/>
      <c r="B36" s="27"/>
      <c r="C36" s="27"/>
      <c r="D36" s="27"/>
      <c r="E36" s="27"/>
      <c r="F36" s="27"/>
      <c r="G36" s="27"/>
    </row>
    <row r="37" spans="1:7" ht="15.75" thickBot="1" x14ac:dyDescent="0.3">
      <c r="A37" s="27"/>
      <c r="B37" s="167" t="s">
        <v>22</v>
      </c>
      <c r="C37" s="168" t="s">
        <v>23</v>
      </c>
      <c r="D37" s="170" t="s">
        <v>24</v>
      </c>
      <c r="E37" s="27"/>
      <c r="F37" s="27"/>
      <c r="G37" s="27"/>
    </row>
    <row r="38" spans="1:7" ht="30" x14ac:dyDescent="0.25">
      <c r="A38" s="27"/>
      <c r="B38" s="285">
        <v>1</v>
      </c>
      <c r="C38" s="286" t="s">
        <v>42</v>
      </c>
      <c r="D38" s="181"/>
      <c r="E38" s="27"/>
      <c r="F38" s="27"/>
      <c r="G38" s="27"/>
    </row>
    <row r="39" spans="1:7" x14ac:dyDescent="0.25">
      <c r="A39" s="27"/>
      <c r="B39" s="289">
        <v>2</v>
      </c>
      <c r="C39" s="294" t="s">
        <v>43</v>
      </c>
      <c r="D39" s="183"/>
      <c r="E39" s="27"/>
      <c r="F39" s="27"/>
      <c r="G39" s="27"/>
    </row>
    <row r="40" spans="1:7" ht="30" x14ac:dyDescent="0.25">
      <c r="A40" s="27"/>
      <c r="B40" s="289">
        <v>3</v>
      </c>
      <c r="C40" s="294" t="s">
        <v>44</v>
      </c>
      <c r="D40" s="183"/>
      <c r="E40" s="27"/>
      <c r="F40" s="27"/>
      <c r="G40" s="27"/>
    </row>
    <row r="41" spans="1:7" x14ac:dyDescent="0.25">
      <c r="A41" s="27"/>
      <c r="B41" s="289">
        <v>4</v>
      </c>
      <c r="C41" s="294" t="s">
        <v>45</v>
      </c>
      <c r="D41" s="183"/>
      <c r="E41" s="27"/>
      <c r="F41" s="27"/>
      <c r="G41" s="27"/>
    </row>
    <row r="42" spans="1:7" ht="30" x14ac:dyDescent="0.25">
      <c r="A42" s="27"/>
      <c r="B42" s="289">
        <v>5</v>
      </c>
      <c r="C42" s="294" t="s">
        <v>46</v>
      </c>
      <c r="D42" s="183"/>
      <c r="E42" s="27"/>
      <c r="F42" s="27"/>
      <c r="G42" s="27"/>
    </row>
    <row r="43" spans="1:7" ht="15.75" thickBot="1" x14ac:dyDescent="0.3">
      <c r="A43" s="27"/>
      <c r="B43" s="292">
        <v>6</v>
      </c>
      <c r="C43" s="295" t="s">
        <v>47</v>
      </c>
      <c r="D43" s="186"/>
      <c r="E43" s="27"/>
      <c r="F43" s="27"/>
      <c r="G43" s="27"/>
    </row>
    <row r="44" spans="1:7" x14ac:dyDescent="0.25">
      <c r="A44" s="27"/>
      <c r="B44" s="75"/>
      <c r="C44" s="75"/>
      <c r="D44" s="74"/>
      <c r="E44" s="27"/>
      <c r="F44" s="27"/>
      <c r="G44" s="27"/>
    </row>
    <row r="45" spans="1:7" x14ac:dyDescent="0.25">
      <c r="A45" s="27"/>
      <c r="B45" s="75"/>
      <c r="C45" s="75"/>
      <c r="D45" s="74"/>
      <c r="E45" s="27"/>
      <c r="F45" s="27"/>
      <c r="G45" s="27"/>
    </row>
    <row r="46" spans="1:7" x14ac:dyDescent="0.25">
      <c r="A46" s="27"/>
      <c r="B46" s="75"/>
      <c r="C46" s="75"/>
      <c r="D46" s="74"/>
      <c r="E46" s="27"/>
      <c r="F46" s="27"/>
      <c r="G46" s="27"/>
    </row>
    <row r="47" spans="1:7" x14ac:dyDescent="0.25">
      <c r="A47" s="27"/>
      <c r="B47" s="484" t="s">
        <v>48</v>
      </c>
      <c r="C47" s="484"/>
      <c r="D47" s="484"/>
      <c r="E47" s="484"/>
      <c r="F47" s="484"/>
      <c r="G47" s="484"/>
    </row>
    <row r="48" spans="1:7" ht="15.75" thickBot="1" x14ac:dyDescent="0.3">
      <c r="A48" s="27"/>
      <c r="B48" s="75"/>
      <c r="C48" s="75"/>
      <c r="D48" s="74"/>
      <c r="E48" s="27"/>
      <c r="F48" s="27"/>
      <c r="G48" s="27"/>
    </row>
    <row r="49" spans="1:7" ht="15.75" thickBot="1" x14ac:dyDescent="0.3">
      <c r="A49" s="27"/>
      <c r="B49" s="167" t="s">
        <v>22</v>
      </c>
      <c r="C49" s="168" t="s">
        <v>23</v>
      </c>
      <c r="D49" s="171" t="s">
        <v>49</v>
      </c>
      <c r="E49" s="171" t="s">
        <v>50</v>
      </c>
      <c r="F49" s="171" t="s">
        <v>51</v>
      </c>
      <c r="G49" s="169" t="s">
        <v>52</v>
      </c>
    </row>
    <row r="50" spans="1:7" x14ac:dyDescent="0.25">
      <c r="A50" s="27"/>
      <c r="B50" s="285">
        <v>1</v>
      </c>
      <c r="C50" s="286" t="s">
        <v>53</v>
      </c>
      <c r="D50" s="180"/>
      <c r="E50" s="180"/>
      <c r="F50" s="180"/>
      <c r="G50" s="181"/>
    </row>
    <row r="51" spans="1:7" x14ac:dyDescent="0.25">
      <c r="A51" s="27"/>
      <c r="B51" s="289">
        <v>2</v>
      </c>
      <c r="C51" s="291" t="s">
        <v>54</v>
      </c>
      <c r="D51" s="58"/>
      <c r="E51" s="58"/>
      <c r="F51" s="58"/>
      <c r="G51" s="183"/>
    </row>
    <row r="52" spans="1:7" x14ac:dyDescent="0.25">
      <c r="A52" s="27"/>
      <c r="B52" s="289">
        <v>3</v>
      </c>
      <c r="C52" s="291" t="s">
        <v>55</v>
      </c>
      <c r="D52" s="58"/>
      <c r="E52" s="58"/>
      <c r="F52" s="58"/>
      <c r="G52" s="183"/>
    </row>
    <row r="53" spans="1:7" x14ac:dyDescent="0.25">
      <c r="A53" s="27"/>
      <c r="B53" s="289">
        <v>4</v>
      </c>
      <c r="C53" s="291" t="s">
        <v>56</v>
      </c>
      <c r="D53" s="58"/>
      <c r="E53" s="58"/>
      <c r="F53" s="58"/>
      <c r="G53" s="183"/>
    </row>
    <row r="54" spans="1:7" x14ac:dyDescent="0.25">
      <c r="A54" s="27"/>
      <c r="B54" s="289">
        <v>5</v>
      </c>
      <c r="C54" s="291" t="s">
        <v>57</v>
      </c>
      <c r="D54" s="58"/>
      <c r="E54" s="58"/>
      <c r="F54" s="58"/>
      <c r="G54" s="183"/>
    </row>
    <row r="55" spans="1:7" x14ac:dyDescent="0.25">
      <c r="A55" s="27"/>
      <c r="B55" s="289">
        <v>6</v>
      </c>
      <c r="C55" s="291" t="s">
        <v>58</v>
      </c>
      <c r="D55" s="58"/>
      <c r="E55" s="58"/>
      <c r="F55" s="58"/>
      <c r="G55" s="183"/>
    </row>
    <row r="56" spans="1:7" x14ac:dyDescent="0.25">
      <c r="A56" s="27"/>
      <c r="B56" s="296">
        <v>7</v>
      </c>
      <c r="C56" s="291" t="s">
        <v>59</v>
      </c>
      <c r="D56" s="58"/>
      <c r="E56" s="58"/>
      <c r="F56" s="58"/>
      <c r="G56" s="183"/>
    </row>
    <row r="57" spans="1:7" ht="15.75" thickBot="1" x14ac:dyDescent="0.3">
      <c r="A57" s="27"/>
      <c r="B57" s="297">
        <v>8</v>
      </c>
      <c r="C57" s="298" t="s">
        <v>60</v>
      </c>
      <c r="D57" s="185"/>
      <c r="E57" s="185"/>
      <c r="F57" s="185"/>
      <c r="G57" s="186"/>
    </row>
    <row r="58" spans="1:7" x14ac:dyDescent="0.25">
      <c r="A58" s="27"/>
      <c r="B58" s="27"/>
      <c r="C58" s="27"/>
      <c r="D58" s="27"/>
      <c r="E58" s="27"/>
      <c r="F58" s="27"/>
      <c r="G58" s="27"/>
    </row>
    <row r="59" spans="1:7" x14ac:dyDescent="0.25">
      <c r="A59" s="27"/>
      <c r="B59" s="27"/>
      <c r="C59" s="27"/>
      <c r="D59" s="27"/>
      <c r="E59" s="27"/>
      <c r="F59" s="27"/>
      <c r="G59" s="27"/>
    </row>
    <row r="60" spans="1:7" x14ac:dyDescent="0.25">
      <c r="A60" s="27"/>
      <c r="B60" s="27"/>
      <c r="C60" s="27"/>
      <c r="D60" s="27"/>
      <c r="E60" s="27"/>
      <c r="F60" s="27"/>
      <c r="G60" s="27"/>
    </row>
    <row r="61" spans="1:7" x14ac:dyDescent="0.25">
      <c r="A61" s="27"/>
      <c r="B61" s="484" t="s">
        <v>61</v>
      </c>
      <c r="C61" s="484"/>
      <c r="D61" s="484"/>
      <c r="E61" s="27"/>
      <c r="F61" s="27"/>
      <c r="G61" s="27"/>
    </row>
    <row r="62" spans="1:7" ht="15.75" thickBot="1" x14ac:dyDescent="0.3">
      <c r="A62" s="27"/>
      <c r="B62" s="27"/>
      <c r="C62" s="27"/>
      <c r="D62" s="27"/>
      <c r="E62" s="27"/>
      <c r="F62" s="27"/>
      <c r="G62" s="27"/>
    </row>
    <row r="63" spans="1:7" ht="15.75" thickBot="1" x14ac:dyDescent="0.3">
      <c r="A63" s="27"/>
      <c r="B63" s="167" t="s">
        <v>22</v>
      </c>
      <c r="C63" s="168" t="s">
        <v>23</v>
      </c>
      <c r="D63" s="170" t="s">
        <v>24</v>
      </c>
      <c r="E63" s="27"/>
      <c r="F63" s="27"/>
      <c r="G63" s="27"/>
    </row>
    <row r="64" spans="1:7" ht="30" x14ac:dyDescent="0.25">
      <c r="A64" s="27"/>
      <c r="B64" s="285">
        <v>1</v>
      </c>
      <c r="C64" s="286" t="s">
        <v>62</v>
      </c>
      <c r="D64" s="181"/>
      <c r="E64" s="27"/>
      <c r="F64" s="27"/>
      <c r="G64" s="27"/>
    </row>
    <row r="65" spans="1:7" ht="15.75" thickBot="1" x14ac:dyDescent="0.3">
      <c r="A65" s="27"/>
      <c r="B65" s="297">
        <v>2</v>
      </c>
      <c r="C65" s="293" t="s">
        <v>63</v>
      </c>
      <c r="D65" s="186"/>
      <c r="E65" s="27"/>
      <c r="F65" s="27"/>
      <c r="G65" s="27"/>
    </row>
    <row r="66" spans="1:7" x14ac:dyDescent="0.25">
      <c r="A66" s="27"/>
      <c r="B66" s="27"/>
      <c r="C66" s="27"/>
      <c r="D66" s="27"/>
      <c r="E66" s="27"/>
      <c r="F66" s="27"/>
      <c r="G66" s="27"/>
    </row>
    <row r="67" spans="1:7" ht="51" customHeight="1" x14ac:dyDescent="0.25">
      <c r="A67" s="27"/>
      <c r="B67" s="486" t="s">
        <v>274</v>
      </c>
      <c r="C67" s="486"/>
      <c r="D67" s="486"/>
      <c r="E67" s="27"/>
      <c r="F67" s="27"/>
      <c r="G67" s="27"/>
    </row>
    <row r="68" spans="1:7" x14ac:dyDescent="0.25">
      <c r="A68" s="27"/>
      <c r="B68" s="27"/>
      <c r="C68" s="27"/>
      <c r="D68" s="27"/>
      <c r="E68" s="27"/>
      <c r="F68" s="27"/>
      <c r="G68" s="27"/>
    </row>
    <row r="69" spans="1:7" x14ac:dyDescent="0.25">
      <c r="A69" s="27"/>
      <c r="B69" s="20" t="s">
        <v>106</v>
      </c>
      <c r="C69" s="21"/>
      <c r="D69" s="21"/>
      <c r="E69" s="21"/>
      <c r="F69" s="21"/>
      <c r="G69" s="27"/>
    </row>
    <row r="70" spans="1:7" x14ac:dyDescent="0.25">
      <c r="A70" s="27"/>
      <c r="B70" s="21" t="s">
        <v>103</v>
      </c>
      <c r="C70" s="21"/>
      <c r="D70" s="21"/>
      <c r="E70" s="21"/>
      <c r="F70" s="21"/>
      <c r="G70" s="27"/>
    </row>
    <row r="71" spans="1:7" ht="27.6" customHeight="1" x14ac:dyDescent="0.25">
      <c r="A71" s="27"/>
      <c r="B71" s="21"/>
      <c r="C71" s="480" t="s">
        <v>251</v>
      </c>
      <c r="D71" s="480"/>
      <c r="E71" s="56"/>
      <c r="F71" s="56"/>
      <c r="G71" s="27"/>
    </row>
    <row r="72" spans="1:7" ht="31.15" customHeight="1" x14ac:dyDescent="0.25">
      <c r="A72" s="27"/>
      <c r="B72" s="21"/>
      <c r="C72" s="480" t="s">
        <v>104</v>
      </c>
      <c r="D72" s="480"/>
      <c r="E72" s="56"/>
      <c r="F72" s="56"/>
      <c r="G72" s="27"/>
    </row>
    <row r="73" spans="1:7" ht="33.6" customHeight="1" x14ac:dyDescent="0.25">
      <c r="A73" s="27"/>
      <c r="B73" s="480" t="s">
        <v>105</v>
      </c>
      <c r="C73" s="480"/>
      <c r="D73" s="480"/>
      <c r="E73" s="56"/>
      <c r="F73" s="56"/>
      <c r="G73" s="27"/>
    </row>
    <row r="74" spans="1:7" x14ac:dyDescent="0.25">
      <c r="A74" s="27"/>
      <c r="B74" s="27"/>
      <c r="C74" s="27"/>
      <c r="D74" s="27"/>
      <c r="E74" s="27"/>
      <c r="F74" s="27"/>
      <c r="G74" s="27"/>
    </row>
    <row r="75" spans="1:7" x14ac:dyDescent="0.25">
      <c r="A75" s="27"/>
      <c r="B75" s="27"/>
      <c r="C75" s="27"/>
      <c r="D75" s="27"/>
      <c r="E75" s="27"/>
      <c r="F75" s="27"/>
      <c r="G75" s="27"/>
    </row>
    <row r="76" spans="1:7" x14ac:dyDescent="0.25">
      <c r="A76" s="27"/>
      <c r="B76" s="27"/>
      <c r="C76" s="27"/>
      <c r="D76" s="27"/>
      <c r="E76" s="27"/>
      <c r="F76" s="27"/>
      <c r="G76" s="27"/>
    </row>
    <row r="77" spans="1:7" x14ac:dyDescent="0.25">
      <c r="A77" s="27"/>
      <c r="B77" s="27"/>
      <c r="C77" s="27"/>
      <c r="D77" s="27"/>
      <c r="E77" s="27"/>
      <c r="F77" s="27"/>
      <c r="G77" s="27"/>
    </row>
    <row r="78" spans="1:7" x14ac:dyDescent="0.25">
      <c r="A78" s="27"/>
      <c r="B78" s="27"/>
      <c r="C78" s="27"/>
      <c r="D78" s="27"/>
      <c r="E78" s="27"/>
      <c r="F78" s="27"/>
      <c r="G78" s="27"/>
    </row>
    <row r="79" spans="1:7" x14ac:dyDescent="0.25">
      <c r="A79" s="27"/>
      <c r="B79" s="27"/>
      <c r="C79" s="27"/>
      <c r="D79" s="27"/>
      <c r="E79" s="27"/>
      <c r="F79" s="27"/>
      <c r="G79" s="27"/>
    </row>
    <row r="80" spans="1:7" x14ac:dyDescent="0.25">
      <c r="A80" s="27"/>
      <c r="B80" s="27"/>
      <c r="C80" s="27"/>
      <c r="D80" s="27"/>
      <c r="E80" s="27"/>
      <c r="F80" s="27"/>
      <c r="G80" s="27"/>
    </row>
    <row r="81" spans="1:7" x14ac:dyDescent="0.25">
      <c r="A81" s="27"/>
      <c r="B81" s="27"/>
      <c r="C81" s="27"/>
      <c r="D81" s="27"/>
      <c r="E81" s="27"/>
      <c r="F81" s="27"/>
      <c r="G81" s="27"/>
    </row>
    <row r="82" spans="1:7" x14ac:dyDescent="0.25">
      <c r="A82" s="27"/>
      <c r="B82" s="27"/>
      <c r="C82" s="27"/>
      <c r="D82" s="27"/>
      <c r="E82" s="27"/>
      <c r="F82" s="27"/>
      <c r="G82" s="27"/>
    </row>
    <row r="83" spans="1:7" x14ac:dyDescent="0.25">
      <c r="A83" s="27"/>
      <c r="B83" s="27"/>
      <c r="C83" s="27"/>
      <c r="D83" s="27"/>
      <c r="E83" s="27"/>
      <c r="F83" s="27"/>
      <c r="G83" s="27"/>
    </row>
    <row r="84" spans="1:7" x14ac:dyDescent="0.25">
      <c r="A84" s="27"/>
      <c r="B84" s="27"/>
      <c r="C84" s="27"/>
      <c r="D84" s="27"/>
      <c r="E84" s="27"/>
      <c r="F84" s="27"/>
      <c r="G84" s="27"/>
    </row>
    <row r="85" spans="1:7" x14ac:dyDescent="0.25">
      <c r="A85" s="27"/>
      <c r="B85" s="27"/>
      <c r="C85" s="27"/>
      <c r="D85" s="27"/>
      <c r="E85" s="27"/>
      <c r="F85" s="27"/>
      <c r="G85" s="27"/>
    </row>
    <row r="86" spans="1:7" x14ac:dyDescent="0.25">
      <c r="A86" s="27"/>
      <c r="B86" s="27"/>
      <c r="C86" s="27"/>
      <c r="D86" s="27"/>
      <c r="E86" s="27"/>
      <c r="F86" s="27"/>
      <c r="G86" s="27"/>
    </row>
    <row r="87" spans="1:7" x14ac:dyDescent="0.25">
      <c r="A87" s="27"/>
      <c r="B87" s="27"/>
      <c r="C87" s="27"/>
      <c r="D87" s="27"/>
      <c r="E87" s="27"/>
      <c r="F87" s="27"/>
      <c r="G87" s="27"/>
    </row>
    <row r="88" spans="1:7" x14ac:dyDescent="0.25">
      <c r="A88" s="27"/>
      <c r="B88" s="27"/>
      <c r="C88" s="27"/>
      <c r="D88" s="27"/>
      <c r="E88" s="27"/>
      <c r="F88" s="27"/>
      <c r="G88" s="27"/>
    </row>
    <row r="89" spans="1:7" x14ac:dyDescent="0.25">
      <c r="A89" s="27"/>
      <c r="B89" s="27"/>
      <c r="C89" s="27"/>
      <c r="D89" s="27"/>
      <c r="E89" s="27"/>
      <c r="F89" s="27"/>
      <c r="G89" s="27"/>
    </row>
  </sheetData>
  <mergeCells count="12">
    <mergeCell ref="C71:D71"/>
    <mergeCell ref="C72:D72"/>
    <mergeCell ref="B73:D73"/>
    <mergeCell ref="B61:D61"/>
    <mergeCell ref="B4:D4"/>
    <mergeCell ref="B10:D10"/>
    <mergeCell ref="B24:E24"/>
    <mergeCell ref="B35:D35"/>
    <mergeCell ref="B47:G47"/>
    <mergeCell ref="B5:D5"/>
    <mergeCell ref="B6:D6"/>
    <mergeCell ref="B67:D67"/>
  </mergeCells>
  <pageMargins left="0.70866141732283472" right="0.70866141732283472" top="0.78740157480314965" bottom="0.78740157480314965" header="0.31496062992125984" footer="0.31496062992125984"/>
  <pageSetup paperSize="9" scale="80" fitToHeight="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H40"/>
  <sheetViews>
    <sheetView showGridLines="0" workbookViewId="0">
      <selection activeCell="C7" sqref="C7"/>
    </sheetView>
  </sheetViews>
  <sheetFormatPr defaultColWidth="9.140625" defaultRowHeight="15" x14ac:dyDescent="0.25"/>
  <cols>
    <col min="1" max="1" width="3.7109375" style="60" customWidth="1"/>
    <col min="2" max="2" width="19" style="60" customWidth="1"/>
    <col min="3" max="3" width="40.5703125" style="60" customWidth="1"/>
    <col min="4" max="4" width="27.85546875" style="60" customWidth="1"/>
    <col min="5" max="5" width="36.140625" style="60" customWidth="1"/>
    <col min="6" max="6" width="44.7109375" style="60" customWidth="1"/>
    <col min="7" max="7" width="19.5703125" style="60" customWidth="1"/>
    <col min="8" max="16384" width="9.140625" style="60"/>
  </cols>
  <sheetData>
    <row r="1" spans="2:8" ht="10.15" customHeight="1" x14ac:dyDescent="0.25">
      <c r="B1" s="18"/>
      <c r="C1" s="19"/>
    </row>
    <row r="2" spans="2:8" ht="15.75" x14ac:dyDescent="0.25">
      <c r="B2" s="88" t="str">
        <f>+Přehled!B2</f>
        <v>Colosseum a.s.</v>
      </c>
      <c r="C2" s="19"/>
      <c r="D2" s="88"/>
      <c r="F2" s="306" t="s">
        <v>308</v>
      </c>
    </row>
    <row r="3" spans="2:8" ht="10.15" customHeight="1" x14ac:dyDescent="0.25">
      <c r="B3" s="18"/>
      <c r="C3" s="19"/>
    </row>
    <row r="4" spans="2:8" ht="15.75" x14ac:dyDescent="0.25">
      <c r="B4" s="487" t="s">
        <v>64</v>
      </c>
      <c r="C4" s="488"/>
      <c r="D4" s="488"/>
      <c r="E4" s="488"/>
      <c r="F4" s="489"/>
    </row>
    <row r="5" spans="2:8" ht="33" customHeight="1" x14ac:dyDescent="0.25">
      <c r="B5" s="493" t="s">
        <v>376</v>
      </c>
      <c r="C5" s="493"/>
      <c r="D5" s="493"/>
      <c r="E5" s="493"/>
      <c r="F5" s="77"/>
      <c r="G5" s="76"/>
      <c r="H5" s="76"/>
    </row>
    <row r="6" spans="2:8" ht="33" customHeight="1" x14ac:dyDescent="0.25">
      <c r="B6" s="494" t="s">
        <v>312</v>
      </c>
      <c r="C6" s="494"/>
      <c r="D6" s="494"/>
      <c r="E6" s="494"/>
      <c r="F6" s="77"/>
      <c r="G6" s="76"/>
      <c r="H6" s="76"/>
    </row>
    <row r="7" spans="2:8" x14ac:dyDescent="0.25">
      <c r="B7" s="20" t="s">
        <v>303</v>
      </c>
      <c r="C7" s="77"/>
      <c r="D7" s="77"/>
      <c r="E7" s="77"/>
      <c r="F7" s="77"/>
      <c r="G7" s="76"/>
      <c r="H7" s="76"/>
    </row>
    <row r="8" spans="2:8" x14ac:dyDescent="0.25">
      <c r="B8" s="43" t="s">
        <v>107</v>
      </c>
      <c r="C8" s="68"/>
      <c r="D8" s="68"/>
      <c r="E8" s="70" t="str">
        <f>'IF RM1'!D7</f>
        <v>(31. 12. 2021)</v>
      </c>
      <c r="F8" s="77"/>
      <c r="G8" s="76"/>
      <c r="H8" s="76"/>
    </row>
    <row r="10" spans="2:8" x14ac:dyDescent="0.25">
      <c r="B10" s="490" t="s">
        <v>65</v>
      </c>
      <c r="C10" s="491"/>
      <c r="D10" s="491"/>
      <c r="E10" s="491"/>
      <c r="F10" s="492"/>
    </row>
    <row r="11" spans="2:8" ht="15.75" thickBot="1" x14ac:dyDescent="0.3">
      <c r="C11" s="24" t="s">
        <v>300</v>
      </c>
    </row>
    <row r="12" spans="2:8" ht="30" x14ac:dyDescent="0.25">
      <c r="B12" s="172" t="s">
        <v>66</v>
      </c>
      <c r="C12" s="173" t="s">
        <v>67</v>
      </c>
      <c r="D12" s="174" t="s">
        <v>68</v>
      </c>
      <c r="E12" s="173" t="s">
        <v>69</v>
      </c>
      <c r="F12" s="175" t="s">
        <v>70</v>
      </c>
    </row>
    <row r="13" spans="2:8" ht="15.75" thickBot="1" x14ac:dyDescent="0.3">
      <c r="B13" s="176" t="s">
        <v>5</v>
      </c>
      <c r="C13" s="177" t="s">
        <v>6</v>
      </c>
      <c r="D13" s="177" t="s">
        <v>7</v>
      </c>
      <c r="E13" s="177" t="s">
        <v>8</v>
      </c>
      <c r="F13" s="178" t="s">
        <v>9</v>
      </c>
    </row>
    <row r="14" spans="2:8" x14ac:dyDescent="0.25">
      <c r="B14" s="179"/>
      <c r="C14" s="180"/>
      <c r="D14" s="180"/>
      <c r="E14" s="180"/>
      <c r="F14" s="181"/>
    </row>
    <row r="15" spans="2:8" x14ac:dyDescent="0.25">
      <c r="B15" s="182"/>
      <c r="C15" s="58"/>
      <c r="D15" s="58"/>
      <c r="E15" s="58"/>
      <c r="F15" s="183"/>
    </row>
    <row r="16" spans="2:8" x14ac:dyDescent="0.25">
      <c r="B16" s="182"/>
      <c r="C16" s="58"/>
      <c r="D16" s="58"/>
      <c r="E16" s="58"/>
      <c r="F16" s="183"/>
    </row>
    <row r="17" spans="2:7" x14ac:dyDescent="0.25">
      <c r="B17" s="182"/>
      <c r="C17" s="58"/>
      <c r="D17" s="58"/>
      <c r="E17" s="58"/>
      <c r="F17" s="183"/>
    </row>
    <row r="18" spans="2:7" ht="15.75" thickBot="1" x14ac:dyDescent="0.3">
      <c r="B18" s="184"/>
      <c r="C18" s="185"/>
      <c r="D18" s="185"/>
      <c r="E18" s="185"/>
      <c r="F18" s="186"/>
    </row>
    <row r="19" spans="2:7" x14ac:dyDescent="0.25">
      <c r="B19" s="50"/>
      <c r="C19" s="50"/>
      <c r="D19" s="50"/>
      <c r="E19" s="50"/>
      <c r="F19" s="50"/>
    </row>
    <row r="20" spans="2:7" x14ac:dyDescent="0.25">
      <c r="B20" s="2" t="s">
        <v>71</v>
      </c>
      <c r="C20" s="50"/>
      <c r="D20" s="50"/>
      <c r="E20" s="50"/>
      <c r="F20" s="50"/>
    </row>
    <row r="21" spans="2:7" x14ac:dyDescent="0.25">
      <c r="B21" s="50"/>
      <c r="C21" s="50"/>
      <c r="D21" s="50"/>
      <c r="E21" s="50"/>
      <c r="F21" s="50"/>
    </row>
    <row r="22" spans="2:7" x14ac:dyDescent="0.25">
      <c r="B22" s="50"/>
      <c r="C22" s="50"/>
      <c r="D22" s="50"/>
      <c r="E22" s="50"/>
      <c r="F22" s="50"/>
    </row>
    <row r="23" spans="2:7" x14ac:dyDescent="0.25">
      <c r="B23" s="490" t="s">
        <v>72</v>
      </c>
      <c r="C23" s="491"/>
      <c r="D23" s="491"/>
      <c r="E23" s="491"/>
      <c r="F23" s="492"/>
      <c r="G23" s="81"/>
    </row>
    <row r="24" spans="2:7" ht="15.75" thickBot="1" x14ac:dyDescent="0.3"/>
    <row r="25" spans="2:7" ht="45" x14ac:dyDescent="0.25">
      <c r="B25" s="172" t="s">
        <v>66</v>
      </c>
      <c r="C25" s="173" t="s">
        <v>67</v>
      </c>
      <c r="D25" s="173" t="s">
        <v>73</v>
      </c>
      <c r="E25" s="173" t="s">
        <v>74</v>
      </c>
      <c r="F25" s="175" t="s">
        <v>75</v>
      </c>
    </row>
    <row r="26" spans="2:7" ht="15.75" thickBot="1" x14ac:dyDescent="0.3">
      <c r="B26" s="176" t="s">
        <v>5</v>
      </c>
      <c r="C26" s="177" t="s">
        <v>6</v>
      </c>
      <c r="D26" s="177" t="s">
        <v>7</v>
      </c>
      <c r="E26" s="177" t="s">
        <v>8</v>
      </c>
      <c r="F26" s="178" t="s">
        <v>9</v>
      </c>
    </row>
    <row r="27" spans="2:7" x14ac:dyDescent="0.25">
      <c r="B27" s="179"/>
      <c r="C27" s="180"/>
      <c r="D27" s="180"/>
      <c r="E27" s="180"/>
      <c r="F27" s="181"/>
    </row>
    <row r="28" spans="2:7" x14ac:dyDescent="0.25">
      <c r="B28" s="182"/>
      <c r="C28" s="58"/>
      <c r="D28" s="58"/>
      <c r="E28" s="58"/>
      <c r="F28" s="183"/>
    </row>
    <row r="29" spans="2:7" x14ac:dyDescent="0.25">
      <c r="B29" s="182"/>
      <c r="C29" s="58"/>
      <c r="D29" s="58"/>
      <c r="E29" s="58"/>
      <c r="F29" s="183"/>
    </row>
    <row r="30" spans="2:7" x14ac:dyDescent="0.25">
      <c r="B30" s="182"/>
      <c r="C30" s="58"/>
      <c r="D30" s="58"/>
      <c r="E30" s="58"/>
      <c r="F30" s="183"/>
    </row>
    <row r="31" spans="2:7" x14ac:dyDescent="0.25">
      <c r="B31" s="182"/>
      <c r="C31" s="58"/>
      <c r="D31" s="58"/>
      <c r="E31" s="58"/>
      <c r="F31" s="183"/>
    </row>
    <row r="32" spans="2:7" ht="15.75" thickBot="1" x14ac:dyDescent="0.3">
      <c r="B32" s="184"/>
      <c r="C32" s="185"/>
      <c r="D32" s="185"/>
      <c r="E32" s="185"/>
      <c r="F32" s="186"/>
    </row>
    <row r="33" spans="2:6" x14ac:dyDescent="0.25">
      <c r="B33" s="50"/>
      <c r="C33" s="50"/>
      <c r="D33" s="50"/>
      <c r="E33" s="50"/>
      <c r="F33" s="50"/>
    </row>
    <row r="34" spans="2:6" ht="66.75" customHeight="1" x14ac:dyDescent="0.25">
      <c r="B34" s="483" t="s">
        <v>274</v>
      </c>
      <c r="C34" s="483"/>
      <c r="D34" s="483"/>
      <c r="E34" s="483"/>
      <c r="F34" s="50"/>
    </row>
    <row r="35" spans="2:6" x14ac:dyDescent="0.25">
      <c r="B35" s="50"/>
      <c r="C35" s="50"/>
      <c r="D35" s="50"/>
      <c r="E35" s="50"/>
      <c r="F35" s="50"/>
    </row>
    <row r="36" spans="2:6" x14ac:dyDescent="0.25">
      <c r="B36" s="20" t="s">
        <v>106</v>
      </c>
      <c r="C36" s="21"/>
      <c r="D36" s="21"/>
      <c r="E36" s="21"/>
      <c r="F36" s="21"/>
    </row>
    <row r="37" spans="2:6" x14ac:dyDescent="0.25">
      <c r="B37" s="21" t="s">
        <v>103</v>
      </c>
      <c r="C37" s="21"/>
      <c r="D37" s="21"/>
      <c r="E37" s="21"/>
      <c r="F37" s="21"/>
    </row>
    <row r="38" spans="2:6" x14ac:dyDescent="0.25">
      <c r="B38" s="21"/>
      <c r="C38" s="480" t="s">
        <v>251</v>
      </c>
      <c r="D38" s="480"/>
      <c r="E38" s="480"/>
      <c r="F38" s="480"/>
    </row>
    <row r="39" spans="2:6" x14ac:dyDescent="0.25">
      <c r="B39" s="21"/>
      <c r="C39" s="480" t="s">
        <v>104</v>
      </c>
      <c r="D39" s="480"/>
      <c r="E39" s="480"/>
      <c r="F39" s="480"/>
    </row>
    <row r="40" spans="2:6" x14ac:dyDescent="0.25">
      <c r="B40" s="480" t="s">
        <v>105</v>
      </c>
      <c r="C40" s="480"/>
      <c r="D40" s="480"/>
      <c r="E40" s="480"/>
      <c r="F40" s="480"/>
    </row>
  </sheetData>
  <mergeCells count="9">
    <mergeCell ref="C39:F39"/>
    <mergeCell ref="B40:F40"/>
    <mergeCell ref="B4:F4"/>
    <mergeCell ref="B10:F10"/>
    <mergeCell ref="B23:F23"/>
    <mergeCell ref="B5:E5"/>
    <mergeCell ref="C38:F38"/>
    <mergeCell ref="B6:E6"/>
    <mergeCell ref="B34:E34"/>
  </mergeCells>
  <pageMargins left="0.70866141732283472" right="0.70866141732283472" top="0.78740157480314965" bottom="0.78740157480314965" header="0.31496062992125984" footer="0.31496062992125984"/>
  <pageSetup paperSize="9" scale="65" fitToHeight="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7"/>
  <sheetViews>
    <sheetView showGridLines="0" topLeftCell="A16" workbookViewId="0">
      <selection activeCell="B6" sqref="B6:C6"/>
    </sheetView>
  </sheetViews>
  <sheetFormatPr defaultRowHeight="15" x14ac:dyDescent="0.25"/>
  <cols>
    <col min="1" max="1" width="3.7109375" customWidth="1"/>
    <col min="2" max="2" width="86.7109375" customWidth="1"/>
    <col min="3" max="3" width="23.5703125" customWidth="1"/>
  </cols>
  <sheetData>
    <row r="1" spans="1:6" ht="10.15" customHeight="1" x14ac:dyDescent="0.25">
      <c r="A1" s="50"/>
      <c r="B1" s="50"/>
      <c r="C1" s="50"/>
      <c r="D1" s="50"/>
    </row>
    <row r="2" spans="1:6" ht="15" customHeight="1" x14ac:dyDescent="0.25">
      <c r="A2" s="50"/>
      <c r="B2" s="88" t="str">
        <f>+Přehled!B2</f>
        <v>Colosseum a.s.</v>
      </c>
      <c r="C2" s="306" t="s">
        <v>308</v>
      </c>
      <c r="D2" s="88"/>
    </row>
    <row r="3" spans="1:6" ht="10.15" customHeight="1" x14ac:dyDescent="0.25">
      <c r="A3" s="50"/>
      <c r="B3" s="50"/>
      <c r="C3" s="50"/>
      <c r="D3" s="50"/>
    </row>
    <row r="4" spans="1:6" ht="16.149999999999999" customHeight="1" x14ac:dyDescent="0.25">
      <c r="A4" s="50"/>
      <c r="B4" s="495" t="s">
        <v>306</v>
      </c>
      <c r="C4" s="496"/>
      <c r="D4" s="50"/>
    </row>
    <row r="5" spans="1:6" ht="38.1" customHeight="1" x14ac:dyDescent="0.25">
      <c r="A5" s="50"/>
      <c r="B5" s="497" t="s">
        <v>377</v>
      </c>
      <c r="C5" s="497"/>
      <c r="D5" s="50"/>
    </row>
    <row r="6" spans="1:6" ht="38.1" customHeight="1" x14ac:dyDescent="0.25">
      <c r="A6" s="50"/>
      <c r="B6" s="497" t="s">
        <v>312</v>
      </c>
      <c r="C6" s="498"/>
      <c r="D6" s="50"/>
    </row>
    <row r="7" spans="1:6" ht="16.149999999999999" customHeight="1" x14ac:dyDescent="0.25">
      <c r="A7" s="50"/>
      <c r="B7" s="101" t="s">
        <v>107</v>
      </c>
      <c r="C7" s="45" t="str">
        <f>'IF RM1'!D7</f>
        <v>(31. 12. 2021)</v>
      </c>
    </row>
    <row r="8" spans="1:6" ht="19.149999999999999" customHeight="1" x14ac:dyDescent="0.25">
      <c r="A8" s="50"/>
      <c r="B8" s="96" t="s">
        <v>303</v>
      </c>
      <c r="C8" s="50"/>
      <c r="D8" s="50"/>
    </row>
    <row r="9" spans="1:6" ht="22.15" customHeight="1" thickBot="1" x14ac:dyDescent="0.3">
      <c r="A9" s="50"/>
      <c r="B9" s="299" t="s">
        <v>278</v>
      </c>
      <c r="C9" s="50"/>
      <c r="D9" s="50"/>
    </row>
    <row r="10" spans="1:6" ht="37.15" customHeight="1" x14ac:dyDescent="0.25">
      <c r="A10" s="50"/>
      <c r="B10" s="499" t="s">
        <v>10</v>
      </c>
      <c r="C10" s="500"/>
      <c r="D10" s="50"/>
    </row>
    <row r="11" spans="1:6" ht="15.75" thickBot="1" x14ac:dyDescent="0.3">
      <c r="A11" s="50"/>
      <c r="B11" s="501" t="s">
        <v>5</v>
      </c>
      <c r="C11" s="502"/>
      <c r="D11" s="50"/>
    </row>
    <row r="12" spans="1:6" ht="70.5" customHeight="1" thickBot="1" x14ac:dyDescent="0.3">
      <c r="A12" s="50"/>
      <c r="B12" s="503"/>
      <c r="C12" s="504"/>
      <c r="D12" s="50"/>
    </row>
    <row r="13" spans="1:6" x14ac:dyDescent="0.25">
      <c r="A13" s="50"/>
      <c r="B13" s="50"/>
      <c r="C13" s="50"/>
      <c r="D13" s="50"/>
    </row>
    <row r="14" spans="1:6" ht="72" customHeight="1" x14ac:dyDescent="0.25">
      <c r="A14" s="50"/>
      <c r="B14" s="483" t="s">
        <v>274</v>
      </c>
      <c r="C14" s="483"/>
      <c r="D14" s="50"/>
    </row>
    <row r="15" spans="1:6" x14ac:dyDescent="0.25">
      <c r="A15" s="50"/>
      <c r="B15" s="50"/>
      <c r="C15" s="50"/>
      <c r="D15" s="50"/>
    </row>
    <row r="16" spans="1:6" x14ac:dyDescent="0.25">
      <c r="A16" s="50"/>
      <c r="B16" s="20" t="s">
        <v>106</v>
      </c>
      <c r="C16" s="21"/>
      <c r="D16" s="21"/>
      <c r="E16" s="21"/>
      <c r="F16" s="21"/>
    </row>
    <row r="17" spans="1:6" x14ac:dyDescent="0.25">
      <c r="A17" s="50"/>
      <c r="B17" s="21" t="s">
        <v>103</v>
      </c>
      <c r="C17" s="21"/>
      <c r="D17" s="21"/>
      <c r="E17" s="21"/>
      <c r="F17" s="21"/>
    </row>
    <row r="18" spans="1:6" ht="32.450000000000003" customHeight="1" x14ac:dyDescent="0.25">
      <c r="A18" s="50"/>
      <c r="B18" s="480" t="s">
        <v>251</v>
      </c>
      <c r="C18" s="480"/>
      <c r="D18" s="57"/>
      <c r="E18" s="57"/>
      <c r="F18" s="57"/>
    </row>
    <row r="19" spans="1:6" ht="33" customHeight="1" x14ac:dyDescent="0.25">
      <c r="A19" s="50"/>
      <c r="B19" s="480" t="s">
        <v>104</v>
      </c>
      <c r="C19" s="480"/>
      <c r="D19" s="57"/>
      <c r="E19" s="57"/>
      <c r="F19" s="57"/>
    </row>
    <row r="20" spans="1:6" ht="33" customHeight="1" x14ac:dyDescent="0.25">
      <c r="A20" s="50"/>
      <c r="B20" s="480" t="s">
        <v>105</v>
      </c>
      <c r="C20" s="480"/>
      <c r="D20" s="57"/>
      <c r="E20" s="57"/>
      <c r="F20" s="56"/>
    </row>
    <row r="21" spans="1:6" x14ac:dyDescent="0.25">
      <c r="A21" s="50"/>
      <c r="B21" s="50"/>
      <c r="C21" s="50"/>
      <c r="D21" s="50"/>
    </row>
    <row r="22" spans="1:6" x14ac:dyDescent="0.25">
      <c r="A22" s="50"/>
      <c r="B22" s="50"/>
      <c r="C22" s="50"/>
      <c r="D22" s="50"/>
    </row>
    <row r="23" spans="1:6" x14ac:dyDescent="0.25">
      <c r="A23" s="50"/>
      <c r="B23" s="50"/>
      <c r="C23" s="50"/>
      <c r="D23" s="50"/>
    </row>
    <row r="24" spans="1:6" x14ac:dyDescent="0.25">
      <c r="A24" s="50"/>
      <c r="B24" s="50"/>
      <c r="C24" s="50"/>
      <c r="D24" s="50"/>
    </row>
    <row r="25" spans="1:6" x14ac:dyDescent="0.25">
      <c r="A25" s="50"/>
      <c r="B25" s="50"/>
      <c r="C25" s="50"/>
      <c r="D25" s="50"/>
    </row>
    <row r="26" spans="1:6" x14ac:dyDescent="0.25">
      <c r="A26" s="50"/>
      <c r="B26" s="50"/>
      <c r="C26" s="50"/>
      <c r="D26" s="50"/>
    </row>
    <row r="27" spans="1:6" x14ac:dyDescent="0.25">
      <c r="A27" s="50"/>
      <c r="B27" s="50"/>
      <c r="C27" s="50"/>
      <c r="D27" s="50"/>
    </row>
  </sheetData>
  <mergeCells count="10">
    <mergeCell ref="B18:C18"/>
    <mergeCell ref="B19:C19"/>
    <mergeCell ref="B20:C20"/>
    <mergeCell ref="B4:C4"/>
    <mergeCell ref="B5:C5"/>
    <mergeCell ref="B6:C6"/>
    <mergeCell ref="B10:C10"/>
    <mergeCell ref="B11:C11"/>
    <mergeCell ref="B12:C12"/>
    <mergeCell ref="B14:C14"/>
  </mergeCells>
  <pageMargins left="0.70866141732283472" right="0.70866141732283472" top="0.78740157480314965" bottom="0.78740157480314965" header="0.31496062992125984" footer="0.31496062992125984"/>
  <pageSetup paperSize="9"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12"/>
  <sheetViews>
    <sheetView showGridLines="0" workbookViewId="0">
      <selection activeCell="B2" sqref="B2"/>
    </sheetView>
  </sheetViews>
  <sheetFormatPr defaultRowHeight="15" x14ac:dyDescent="0.25"/>
  <cols>
    <col min="1" max="1" width="3.7109375" customWidth="1"/>
    <col min="3" max="3" width="46.42578125" customWidth="1"/>
    <col min="4" max="4" width="69.7109375" customWidth="1"/>
    <col min="5" max="5" width="12.28515625" customWidth="1"/>
  </cols>
  <sheetData>
    <row r="1" spans="2:5" ht="10.15" customHeight="1" x14ac:dyDescent="0.25"/>
    <row r="2" spans="2:5" ht="15.75" x14ac:dyDescent="0.25">
      <c r="B2" s="88" t="str">
        <f>+Přehled!B2</f>
        <v>Colosseum a.s.</v>
      </c>
      <c r="D2" s="306" t="s">
        <v>308</v>
      </c>
    </row>
    <row r="3" spans="2:5" ht="10.15" customHeight="1" x14ac:dyDescent="0.25"/>
    <row r="4" spans="2:5" ht="16.149999999999999" customHeight="1" x14ac:dyDescent="0.25">
      <c r="B4" s="46" t="s">
        <v>293</v>
      </c>
      <c r="C4" s="47"/>
      <c r="D4" s="48"/>
      <c r="E4" s="81"/>
    </row>
    <row r="5" spans="2:5" ht="16.5" customHeight="1" x14ac:dyDescent="0.25">
      <c r="B5" s="420" t="s">
        <v>364</v>
      </c>
      <c r="C5" s="420"/>
      <c r="D5" s="420"/>
      <c r="E5" s="82"/>
    </row>
    <row r="6" spans="2:5" ht="16.5" customHeight="1" x14ac:dyDescent="0.25">
      <c r="B6" s="300" t="s">
        <v>311</v>
      </c>
      <c r="C6" s="19"/>
      <c r="D6" s="8"/>
      <c r="E6" s="82"/>
    </row>
    <row r="7" spans="2:5" ht="16.149999999999999" customHeight="1" x14ac:dyDescent="0.25">
      <c r="B7" s="43" t="s">
        <v>107</v>
      </c>
      <c r="C7" s="44"/>
      <c r="D7" s="45" t="s">
        <v>397</v>
      </c>
    </row>
    <row r="8" spans="2:5" ht="16.149999999999999" customHeight="1" x14ac:dyDescent="0.25">
      <c r="D8" s="100" t="s">
        <v>285</v>
      </c>
    </row>
    <row r="9" spans="2:5" ht="15.75" thickBot="1" x14ac:dyDescent="0.3">
      <c r="D9" s="8"/>
    </row>
    <row r="10" spans="2:5" x14ac:dyDescent="0.25">
      <c r="B10" s="9"/>
      <c r="C10" s="9"/>
      <c r="D10" s="41" t="s">
        <v>5</v>
      </c>
    </row>
    <row r="11" spans="2:5" ht="15.75" thickBot="1" x14ac:dyDescent="0.3">
      <c r="B11" s="10"/>
      <c r="C11" s="11"/>
      <c r="D11" s="109" t="s">
        <v>78</v>
      </c>
    </row>
    <row r="12" spans="2:5" ht="150.75" thickBot="1" x14ac:dyDescent="0.3">
      <c r="B12" s="110">
        <v>1</v>
      </c>
      <c r="C12" s="111" t="s">
        <v>294</v>
      </c>
      <c r="D12" s="372" t="s">
        <v>398</v>
      </c>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16"/>
  <sheetViews>
    <sheetView showGridLines="0" tabSelected="1" topLeftCell="A12" workbookViewId="0">
      <selection activeCell="G12" sqref="G12"/>
    </sheetView>
  </sheetViews>
  <sheetFormatPr defaultRowHeight="15" x14ac:dyDescent="0.25"/>
  <cols>
    <col min="1" max="1" width="3.7109375" customWidth="1"/>
    <col min="2" max="2" width="8.28515625" customWidth="1"/>
    <col min="3" max="3" width="65.28515625" customWidth="1"/>
    <col min="4" max="4" width="65.5703125" customWidth="1"/>
    <col min="5" max="5" width="16" customWidth="1"/>
    <col min="6" max="6" width="16.7109375" customWidth="1"/>
  </cols>
  <sheetData>
    <row r="1" spans="2:6" ht="10.15" customHeight="1" x14ac:dyDescent="0.25"/>
    <row r="2" spans="2:6" ht="15.75" x14ac:dyDescent="0.25">
      <c r="B2" s="88" t="str">
        <f>+Přehled!B2</f>
        <v>Colosseum a.s.</v>
      </c>
      <c r="D2" s="306" t="s">
        <v>308</v>
      </c>
    </row>
    <row r="3" spans="2:6" ht="10.15" customHeight="1" x14ac:dyDescent="0.25"/>
    <row r="4" spans="2:6" ht="15.75" x14ac:dyDescent="0.25">
      <c r="B4" s="66" t="s">
        <v>268</v>
      </c>
      <c r="C4" s="47"/>
      <c r="D4" s="48"/>
      <c r="F4" s="81"/>
    </row>
    <row r="5" spans="2:6" ht="14.45" customHeight="1" x14ac:dyDescent="0.25">
      <c r="B5" s="420" t="s">
        <v>364</v>
      </c>
      <c r="C5" s="420"/>
      <c r="D5" s="420"/>
      <c r="F5" s="82"/>
    </row>
    <row r="6" spans="2:6" ht="16.899999999999999" customHeight="1" x14ac:dyDescent="0.25">
      <c r="B6" s="300" t="s">
        <v>311</v>
      </c>
      <c r="C6" s="19"/>
      <c r="D6" s="8"/>
      <c r="F6" s="82"/>
    </row>
    <row r="7" spans="2:6" x14ac:dyDescent="0.25">
      <c r="B7" s="43" t="s">
        <v>107</v>
      </c>
      <c r="C7" s="44"/>
      <c r="D7" s="45" t="str">
        <f>'IF RM1'!D7</f>
        <v>(31. 12. 2021)</v>
      </c>
    </row>
    <row r="9" spans="2:6" ht="15.75" thickBot="1" x14ac:dyDescent="0.3">
      <c r="B9" s="8"/>
      <c r="C9" s="8"/>
      <c r="D9" s="8"/>
    </row>
    <row r="10" spans="2:6" ht="16.149999999999999" customHeight="1" x14ac:dyDescent="0.25">
      <c r="B10" s="9"/>
      <c r="C10" s="8"/>
      <c r="D10" s="41" t="s">
        <v>5</v>
      </c>
    </row>
    <row r="11" spans="2:6" ht="16.149999999999999" customHeight="1" thickBot="1" x14ac:dyDescent="0.3">
      <c r="B11" s="10"/>
      <c r="C11" s="84"/>
      <c r="D11" s="109" t="s">
        <v>78</v>
      </c>
    </row>
    <row r="12" spans="2:6" ht="396" thickBot="1" x14ac:dyDescent="0.3">
      <c r="B12" s="112">
        <v>1</v>
      </c>
      <c r="C12" s="113" t="s">
        <v>281</v>
      </c>
      <c r="D12" s="374" t="s">
        <v>434</v>
      </c>
    </row>
    <row r="13" spans="2:6" ht="105.75" thickBot="1" x14ac:dyDescent="0.3">
      <c r="B13" s="115">
        <v>2</v>
      </c>
      <c r="C13" s="187" t="s">
        <v>286</v>
      </c>
      <c r="D13" s="373" t="s">
        <v>399</v>
      </c>
    </row>
    <row r="14" spans="2:6" ht="105.75" thickBot="1" x14ac:dyDescent="0.3">
      <c r="B14" s="116">
        <v>3</v>
      </c>
      <c r="C14" s="117" t="s">
        <v>269</v>
      </c>
      <c r="D14" s="373" t="s">
        <v>400</v>
      </c>
    </row>
    <row r="16" spans="2:6" x14ac:dyDescent="0.25">
      <c r="B16" s="85" t="s">
        <v>282</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20"/>
  <sheetViews>
    <sheetView showGridLines="0" workbookViewId="0">
      <selection activeCell="D15" sqref="D15:D16"/>
    </sheetView>
  </sheetViews>
  <sheetFormatPr defaultRowHeight="15" x14ac:dyDescent="0.25"/>
  <cols>
    <col min="1" max="1" width="3.7109375" customWidth="1"/>
    <col min="3" max="3" width="59.28515625" customWidth="1"/>
    <col min="4" max="4" width="21" customWidth="1"/>
    <col min="5" max="5" width="6.7109375" customWidth="1"/>
    <col min="6" max="6" width="36.140625" customWidth="1"/>
  </cols>
  <sheetData>
    <row r="1" spans="2:5" ht="10.15" customHeight="1" x14ac:dyDescent="0.25"/>
    <row r="2" spans="2:5" ht="15.75" x14ac:dyDescent="0.25">
      <c r="B2" s="88" t="str">
        <f>+Přehled!B2</f>
        <v>Colosseum a.s.</v>
      </c>
      <c r="D2" s="306" t="s">
        <v>308</v>
      </c>
    </row>
    <row r="3" spans="2:5" ht="10.15" customHeight="1" x14ac:dyDescent="0.25"/>
    <row r="4" spans="2:5" ht="18.600000000000001" customHeight="1" x14ac:dyDescent="0.25">
      <c r="B4" s="310" t="s">
        <v>320</v>
      </c>
      <c r="C4" s="106"/>
      <c r="D4" s="99"/>
      <c r="E4" s="98"/>
    </row>
    <row r="5" spans="2:5" ht="25.15" customHeight="1" x14ac:dyDescent="0.25">
      <c r="B5" s="421" t="s">
        <v>365</v>
      </c>
      <c r="C5" s="421"/>
      <c r="D5" s="421"/>
    </row>
    <row r="6" spans="2:5" ht="16.149999999999999" customHeight="1" x14ac:dyDescent="0.25">
      <c r="B6" s="22" t="s">
        <v>110</v>
      </c>
      <c r="C6" s="8"/>
      <c r="D6" s="8"/>
    </row>
    <row r="7" spans="2:5" ht="16.149999999999999" customHeight="1" x14ac:dyDescent="0.25">
      <c r="B7" s="300" t="s">
        <v>311</v>
      </c>
      <c r="C7" s="19"/>
      <c r="D7" s="8"/>
    </row>
    <row r="8" spans="2:5" ht="16.149999999999999" customHeight="1" x14ac:dyDescent="0.25">
      <c r="B8" s="43" t="s">
        <v>107</v>
      </c>
      <c r="C8" s="44"/>
      <c r="D8" s="45" t="str">
        <f>'IF RM1'!D7</f>
        <v>(31. 12. 2021)</v>
      </c>
    </row>
    <row r="9" spans="2:5" ht="16.149999999999999" customHeight="1" x14ac:dyDescent="0.25">
      <c r="B9" s="18"/>
      <c r="C9" s="19"/>
      <c r="D9" s="8"/>
    </row>
    <row r="10" spans="2:5" x14ac:dyDescent="0.25">
      <c r="B10" s="9"/>
      <c r="C10" s="9"/>
    </row>
    <row r="11" spans="2:5" ht="15.75" thickBot="1" x14ac:dyDescent="0.3">
      <c r="B11" s="10"/>
      <c r="C11" s="11"/>
    </row>
    <row r="12" spans="2:5" ht="30" x14ac:dyDescent="0.25">
      <c r="B12" s="118"/>
      <c r="C12" s="119" t="s">
        <v>321</v>
      </c>
      <c r="D12" s="422" t="s">
        <v>280</v>
      </c>
    </row>
    <row r="13" spans="2:5" ht="15.75" thickBot="1" x14ac:dyDescent="0.3">
      <c r="B13" s="120"/>
      <c r="C13" s="121" t="s">
        <v>265</v>
      </c>
      <c r="D13" s="423"/>
    </row>
    <row r="14" spans="2:5" x14ac:dyDescent="0.25">
      <c r="B14" s="112">
        <v>1</v>
      </c>
      <c r="C14" s="389" t="s">
        <v>401</v>
      </c>
      <c r="D14" s="390">
        <v>0</v>
      </c>
    </row>
    <row r="15" spans="2:5" x14ac:dyDescent="0.25">
      <c r="B15" s="115">
        <v>2</v>
      </c>
      <c r="C15" s="391" t="s">
        <v>402</v>
      </c>
      <c r="D15" s="410">
        <v>5</v>
      </c>
    </row>
    <row r="16" spans="2:5" x14ac:dyDescent="0.25">
      <c r="B16" s="115">
        <v>3</v>
      </c>
      <c r="C16" s="391" t="s">
        <v>403</v>
      </c>
      <c r="D16" s="410">
        <v>52</v>
      </c>
    </row>
    <row r="17" spans="2:4" x14ac:dyDescent="0.25">
      <c r="B17" s="115">
        <v>4</v>
      </c>
      <c r="C17" s="392" t="s">
        <v>428</v>
      </c>
      <c r="D17" s="407">
        <v>53</v>
      </c>
    </row>
    <row r="18" spans="2:4" x14ac:dyDescent="0.25">
      <c r="B18" s="115">
        <v>5</v>
      </c>
      <c r="C18" s="392" t="s">
        <v>429</v>
      </c>
      <c r="D18" s="407">
        <v>0</v>
      </c>
    </row>
    <row r="19" spans="2:4" x14ac:dyDescent="0.25">
      <c r="B19" s="405">
        <v>6</v>
      </c>
      <c r="C19" s="1" t="s">
        <v>430</v>
      </c>
      <c r="D19" s="408">
        <v>0</v>
      </c>
    </row>
    <row r="20" spans="2:4" ht="15.75" thickBot="1" x14ac:dyDescent="0.3">
      <c r="B20" s="406">
        <v>7</v>
      </c>
      <c r="C20" s="124" t="s">
        <v>431</v>
      </c>
      <c r="D20" s="409">
        <v>6</v>
      </c>
    </row>
  </sheetData>
  <mergeCells count="2">
    <mergeCell ref="B5:D5"/>
    <mergeCell ref="D12:D13"/>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8"/>
  <sheetViews>
    <sheetView showGridLines="0" topLeftCell="A5" workbookViewId="0">
      <selection activeCell="D12" sqref="D12"/>
    </sheetView>
  </sheetViews>
  <sheetFormatPr defaultRowHeight="15" x14ac:dyDescent="0.25"/>
  <cols>
    <col min="1" max="1" width="3.7109375" customWidth="1"/>
    <col min="3" max="3" width="63.140625" customWidth="1"/>
    <col min="4" max="4" width="69.28515625" customWidth="1"/>
    <col min="5" max="5" width="31.42578125" customWidth="1"/>
  </cols>
  <sheetData>
    <row r="1" spans="2:5" ht="10.15" customHeight="1" x14ac:dyDescent="0.25"/>
    <row r="2" spans="2:5" ht="15.75" x14ac:dyDescent="0.25">
      <c r="B2" s="88" t="str">
        <f>+Přehled!B2</f>
        <v>Colosseum a.s.</v>
      </c>
      <c r="D2" s="306" t="s">
        <v>308</v>
      </c>
    </row>
    <row r="3" spans="2:5" ht="10.15" customHeight="1" x14ac:dyDescent="0.25"/>
    <row r="4" spans="2:5" ht="19.149999999999999" customHeight="1" x14ac:dyDescent="0.25">
      <c r="B4" s="309" t="s">
        <v>98</v>
      </c>
      <c r="C4" s="53"/>
      <c r="D4" s="48"/>
    </row>
    <row r="5" spans="2:5" ht="20.100000000000001" customHeight="1" x14ac:dyDescent="0.25">
      <c r="B5" s="424" t="s">
        <v>366</v>
      </c>
      <c r="C5" s="424"/>
      <c r="D5" s="424"/>
    </row>
    <row r="6" spans="2:5" ht="20.100000000000001" customHeight="1" x14ac:dyDescent="0.25">
      <c r="B6" s="300" t="s">
        <v>311</v>
      </c>
      <c r="C6" s="19"/>
      <c r="D6" s="8"/>
    </row>
    <row r="7" spans="2:5" ht="20.100000000000001" customHeight="1" x14ac:dyDescent="0.25">
      <c r="B7" s="43" t="s">
        <v>107</v>
      </c>
      <c r="C7" s="44"/>
      <c r="D7" s="45" t="str">
        <f>'IF RM1'!D7</f>
        <v>(31. 12. 2021)</v>
      </c>
    </row>
    <row r="8" spans="2:5" ht="20.100000000000001" customHeight="1" thickBot="1" x14ac:dyDescent="0.3">
      <c r="B8" s="8"/>
      <c r="C8" s="8"/>
      <c r="D8" s="8"/>
    </row>
    <row r="9" spans="2:5" x14ac:dyDescent="0.25">
      <c r="B9" s="9"/>
      <c r="C9" s="9"/>
      <c r="D9" s="90" t="s">
        <v>5</v>
      </c>
      <c r="E9" s="104" t="s">
        <v>6</v>
      </c>
    </row>
    <row r="10" spans="2:5" ht="15.75" thickBot="1" x14ac:dyDescent="0.3">
      <c r="B10" s="10"/>
      <c r="C10" s="11"/>
      <c r="D10" s="125" t="s">
        <v>78</v>
      </c>
      <c r="E10" s="105" t="s">
        <v>272</v>
      </c>
    </row>
    <row r="11" spans="2:5" ht="14.45" customHeight="1" x14ac:dyDescent="0.25">
      <c r="B11" s="118"/>
      <c r="C11" s="126" t="s">
        <v>99</v>
      </c>
      <c r="D11" s="127"/>
      <c r="E11" s="426" t="s">
        <v>353</v>
      </c>
    </row>
    <row r="12" spans="2:5" ht="409.5" x14ac:dyDescent="0.25">
      <c r="B12" s="115">
        <v>1</v>
      </c>
      <c r="C12" s="35" t="s">
        <v>283</v>
      </c>
      <c r="D12" s="411" t="s">
        <v>433</v>
      </c>
      <c r="E12" s="427"/>
    </row>
    <row r="13" spans="2:5" ht="14.45" customHeight="1" x14ac:dyDescent="0.25">
      <c r="B13" s="128"/>
      <c r="C13" s="65" t="s">
        <v>100</v>
      </c>
      <c r="D13" s="129"/>
      <c r="E13" s="428" t="s">
        <v>354</v>
      </c>
    </row>
    <row r="14" spans="2:5" ht="14.45" customHeight="1" x14ac:dyDescent="0.25">
      <c r="B14" s="115">
        <v>2</v>
      </c>
      <c r="C14" s="6" t="s">
        <v>307</v>
      </c>
      <c r="D14" s="375" t="s">
        <v>404</v>
      </c>
      <c r="E14" s="429"/>
    </row>
    <row r="15" spans="2:5" x14ac:dyDescent="0.25">
      <c r="B15" s="115">
        <v>3</v>
      </c>
      <c r="C15" s="6" t="s">
        <v>108</v>
      </c>
      <c r="D15" s="123"/>
      <c r="E15" s="429"/>
    </row>
    <row r="16" spans="2:5" ht="15.75" thickBot="1" x14ac:dyDescent="0.3">
      <c r="B16" s="116">
        <v>4</v>
      </c>
      <c r="C16" s="130" t="s">
        <v>109</v>
      </c>
      <c r="D16" s="131"/>
      <c r="E16" s="430"/>
    </row>
    <row r="17" spans="2:4" ht="18.600000000000001" customHeight="1" x14ac:dyDescent="0.25"/>
    <row r="18" spans="2:4" ht="35.450000000000003" customHeight="1" x14ac:dyDescent="0.25">
      <c r="B18" s="425" t="s">
        <v>355</v>
      </c>
      <c r="C18" s="425"/>
      <c r="D18" s="425"/>
    </row>
  </sheetData>
  <mergeCells count="4">
    <mergeCell ref="B5:D5"/>
    <mergeCell ref="B18:D18"/>
    <mergeCell ref="E11:E12"/>
    <mergeCell ref="E13:E16"/>
  </mergeCells>
  <pageMargins left="0.70866141732283472" right="0.70866141732283472" top="0.78740157480314965" bottom="0.78740157480314965"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111"/>
  <sheetViews>
    <sheetView showGridLines="0" topLeftCell="A34" workbookViewId="0">
      <selection activeCell="D23" sqref="D23"/>
    </sheetView>
  </sheetViews>
  <sheetFormatPr defaultColWidth="11" defaultRowHeight="15" x14ac:dyDescent="0.25"/>
  <cols>
    <col min="1" max="1" width="3.7109375" style="3" customWidth="1"/>
    <col min="2" max="2" width="7.42578125" style="7" customWidth="1"/>
    <col min="3" max="3" width="86" customWidth="1"/>
    <col min="4" max="4" width="18.5703125" customWidth="1"/>
    <col min="5" max="5" width="42.85546875" customWidth="1"/>
    <col min="6" max="6" width="22.28515625" style="3" customWidth="1"/>
    <col min="7" max="16384" width="11" style="3"/>
  </cols>
  <sheetData>
    <row r="1" spans="2:6" ht="10.15" customHeight="1" x14ac:dyDescent="0.25">
      <c r="B1" s="36"/>
      <c r="F1"/>
    </row>
    <row r="2" spans="2:6" ht="15.75" x14ac:dyDescent="0.25">
      <c r="B2" s="88" t="str">
        <f>+Přehled!B2</f>
        <v>Colosseum a.s.</v>
      </c>
      <c r="D2" s="88"/>
      <c r="E2" s="306" t="s">
        <v>308</v>
      </c>
      <c r="F2"/>
    </row>
    <row r="3" spans="2:6" ht="10.15" customHeight="1" x14ac:dyDescent="0.25">
      <c r="B3" s="36"/>
      <c r="F3"/>
    </row>
    <row r="4" spans="2:6" ht="20.100000000000001" customHeight="1" x14ac:dyDescent="0.25">
      <c r="B4" s="308" t="s">
        <v>338</v>
      </c>
      <c r="C4" s="47"/>
      <c r="D4" s="47"/>
      <c r="E4" s="67"/>
      <c r="F4"/>
    </row>
    <row r="5" spans="2:6" ht="34.9" customHeight="1" x14ac:dyDescent="0.25">
      <c r="B5" s="421" t="s">
        <v>367</v>
      </c>
      <c r="C5" s="434"/>
      <c r="D5" s="434"/>
      <c r="E5" s="434"/>
      <c r="F5"/>
    </row>
    <row r="6" spans="2:6" ht="16.149999999999999" customHeight="1" x14ac:dyDescent="0.25">
      <c r="B6" s="300" t="s">
        <v>311</v>
      </c>
      <c r="C6" s="15"/>
      <c r="D6" s="15"/>
      <c r="F6" s="83"/>
    </row>
    <row r="7" spans="2:6" ht="17.45" customHeight="1" x14ac:dyDescent="0.25">
      <c r="B7" s="43" t="s">
        <v>107</v>
      </c>
      <c r="C7" s="44"/>
      <c r="D7" s="108"/>
      <c r="E7" s="45" t="str">
        <f>'IF RM1'!D7</f>
        <v>(31. 12. 2021)</v>
      </c>
    </row>
    <row r="8" spans="2:6" x14ac:dyDescent="0.25">
      <c r="B8" s="18"/>
      <c r="E8" s="3"/>
    </row>
    <row r="9" spans="2:6" ht="15.75" thickBot="1" x14ac:dyDescent="0.3">
      <c r="B9" s="18"/>
      <c r="D9" s="102" t="s">
        <v>279</v>
      </c>
      <c r="E9" s="102"/>
    </row>
    <row r="10" spans="2:6" x14ac:dyDescent="0.25">
      <c r="B10" s="4"/>
      <c r="D10" s="132" t="s">
        <v>151</v>
      </c>
      <c r="E10" s="133" t="s">
        <v>152</v>
      </c>
    </row>
    <row r="11" spans="2:6" ht="45.75" thickBot="1" x14ac:dyDescent="0.3">
      <c r="B11" s="4"/>
      <c r="C11" s="4"/>
      <c r="D11" s="134" t="s">
        <v>153</v>
      </c>
      <c r="E11" s="135" t="s">
        <v>154</v>
      </c>
    </row>
    <row r="12" spans="2:6" s="5" customFormat="1" ht="18" customHeight="1" thickBot="1" x14ac:dyDescent="0.3">
      <c r="B12" s="431" t="s">
        <v>155</v>
      </c>
      <c r="C12" s="432"/>
      <c r="D12" s="432"/>
      <c r="E12" s="433"/>
    </row>
    <row r="13" spans="2:6" x14ac:dyDescent="0.25">
      <c r="B13" s="228">
        <v>1</v>
      </c>
      <c r="C13" s="229" t="s">
        <v>156</v>
      </c>
      <c r="D13" s="385">
        <f>D14</f>
        <v>22302063</v>
      </c>
      <c r="E13" s="114"/>
    </row>
    <row r="14" spans="2:6" x14ac:dyDescent="0.25">
      <c r="B14" s="230">
        <v>2</v>
      </c>
      <c r="C14" s="231" t="s">
        <v>157</v>
      </c>
      <c r="D14" s="386">
        <f>D15</f>
        <v>22302063</v>
      </c>
      <c r="E14" s="136"/>
    </row>
    <row r="15" spans="2:6" x14ac:dyDescent="0.25">
      <c r="B15" s="230">
        <v>3</v>
      </c>
      <c r="C15" s="231" t="s">
        <v>158</v>
      </c>
      <c r="D15" s="386">
        <f>D16+D17+D18+D23+D24</f>
        <v>22302063</v>
      </c>
      <c r="E15" s="136"/>
    </row>
    <row r="16" spans="2:6" x14ac:dyDescent="0.25">
      <c r="B16" s="115">
        <v>4</v>
      </c>
      <c r="C16" s="6" t="s">
        <v>159</v>
      </c>
      <c r="D16" s="386">
        <v>27000000</v>
      </c>
      <c r="E16" s="136" t="s">
        <v>419</v>
      </c>
    </row>
    <row r="17" spans="2:5" x14ac:dyDescent="0.25">
      <c r="B17" s="115">
        <v>5</v>
      </c>
      <c r="C17" s="6" t="s">
        <v>160</v>
      </c>
      <c r="D17" s="386">
        <v>221151</v>
      </c>
      <c r="E17" s="136" t="s">
        <v>420</v>
      </c>
    </row>
    <row r="18" spans="2:5" x14ac:dyDescent="0.25">
      <c r="B18" s="115">
        <v>6</v>
      </c>
      <c r="C18" s="6" t="s">
        <v>161</v>
      </c>
      <c r="D18" s="386">
        <v>-18047851</v>
      </c>
      <c r="E18" s="136" t="s">
        <v>421</v>
      </c>
    </row>
    <row r="19" spans="2:5" x14ac:dyDescent="0.25">
      <c r="B19" s="115">
        <v>7</v>
      </c>
      <c r="C19" s="6" t="s">
        <v>162</v>
      </c>
      <c r="D19" s="386"/>
      <c r="E19" s="136"/>
    </row>
    <row r="20" spans="2:5" x14ac:dyDescent="0.25">
      <c r="B20" s="115">
        <v>8</v>
      </c>
      <c r="C20" s="6" t="s">
        <v>163</v>
      </c>
      <c r="D20" s="386"/>
      <c r="E20" s="136"/>
    </row>
    <row r="21" spans="2:5" x14ac:dyDescent="0.25">
      <c r="B21" s="115">
        <v>9</v>
      </c>
      <c r="C21" s="6" t="s">
        <v>164</v>
      </c>
      <c r="D21" s="386"/>
      <c r="E21" s="136"/>
    </row>
    <row r="22" spans="2:5" x14ac:dyDescent="0.25">
      <c r="B22" s="115">
        <v>10</v>
      </c>
      <c r="C22" s="6" t="s">
        <v>165</v>
      </c>
      <c r="D22" s="386"/>
      <c r="E22" s="136"/>
    </row>
    <row r="23" spans="2:5" x14ac:dyDescent="0.25">
      <c r="B23" s="115">
        <v>11</v>
      </c>
      <c r="C23" s="6" t="s">
        <v>163</v>
      </c>
      <c r="D23" s="386">
        <v>31849731</v>
      </c>
      <c r="E23" s="397"/>
    </row>
    <row r="24" spans="2:5" x14ac:dyDescent="0.25">
      <c r="B24" s="115">
        <v>12</v>
      </c>
      <c r="C24" s="6" t="s">
        <v>166</v>
      </c>
      <c r="D24" s="386">
        <f>D29</f>
        <v>-18720968</v>
      </c>
      <c r="E24" s="136"/>
    </row>
    <row r="25" spans="2:5" x14ac:dyDescent="0.25">
      <c r="B25" s="115">
        <v>13</v>
      </c>
      <c r="C25" s="232" t="s">
        <v>167</v>
      </c>
      <c r="D25" s="386"/>
      <c r="E25" s="136"/>
    </row>
    <row r="26" spans="2:5" x14ac:dyDescent="0.25">
      <c r="B26" s="115">
        <v>14</v>
      </c>
      <c r="C26" s="233" t="s">
        <v>168</v>
      </c>
      <c r="D26" s="386"/>
      <c r="E26" s="136"/>
    </row>
    <row r="27" spans="2:5" x14ac:dyDescent="0.25">
      <c r="B27" s="115">
        <v>15</v>
      </c>
      <c r="C27" s="233" t="s">
        <v>169</v>
      </c>
      <c r="D27" s="386"/>
      <c r="E27" s="136"/>
    </row>
    <row r="28" spans="2:5" x14ac:dyDescent="0.25">
      <c r="B28" s="115">
        <v>16</v>
      </c>
      <c r="C28" s="233" t="s">
        <v>170</v>
      </c>
      <c r="D28" s="386"/>
      <c r="E28" s="136"/>
    </row>
    <row r="29" spans="2:5" x14ac:dyDescent="0.25">
      <c r="B29" s="115">
        <v>17</v>
      </c>
      <c r="C29" s="232" t="s">
        <v>171</v>
      </c>
      <c r="D29" s="386">
        <v>-18720968</v>
      </c>
      <c r="E29" s="136" t="s">
        <v>422</v>
      </c>
    </row>
    <row r="30" spans="2:5" x14ac:dyDescent="0.25">
      <c r="B30" s="115">
        <v>18</v>
      </c>
      <c r="C30" s="232" t="s">
        <v>172</v>
      </c>
      <c r="D30" s="386"/>
      <c r="E30" s="136"/>
    </row>
    <row r="31" spans="2:5" x14ac:dyDescent="0.25">
      <c r="B31" s="115">
        <v>19</v>
      </c>
      <c r="C31" s="232" t="s">
        <v>173</v>
      </c>
      <c r="D31" s="386"/>
      <c r="E31" s="136"/>
    </row>
    <row r="32" spans="2:5" ht="30" x14ac:dyDescent="0.25">
      <c r="B32" s="115">
        <v>20</v>
      </c>
      <c r="C32" s="234" t="s">
        <v>174</v>
      </c>
      <c r="D32" s="387"/>
      <c r="E32" s="235"/>
    </row>
    <row r="33" spans="2:5" x14ac:dyDescent="0.25">
      <c r="B33" s="115">
        <v>21</v>
      </c>
      <c r="C33" s="234" t="s">
        <v>175</v>
      </c>
      <c r="D33" s="387"/>
      <c r="E33" s="235"/>
    </row>
    <row r="34" spans="2:5" ht="30" x14ac:dyDescent="0.25">
      <c r="B34" s="115">
        <v>22</v>
      </c>
      <c r="C34" s="234" t="s">
        <v>176</v>
      </c>
      <c r="D34" s="387"/>
      <c r="E34" s="235"/>
    </row>
    <row r="35" spans="2:5" ht="30" x14ac:dyDescent="0.25">
      <c r="B35" s="115">
        <v>23</v>
      </c>
      <c r="C35" s="236" t="s">
        <v>177</v>
      </c>
      <c r="D35" s="386"/>
      <c r="E35" s="136"/>
    </row>
    <row r="36" spans="2:5" ht="30" x14ac:dyDescent="0.25">
      <c r="B36" s="115">
        <v>24</v>
      </c>
      <c r="C36" s="236" t="s">
        <v>178</v>
      </c>
      <c r="D36" s="386"/>
      <c r="E36" s="136"/>
    </row>
    <row r="37" spans="2:5" x14ac:dyDescent="0.25">
      <c r="B37" s="115">
        <v>25</v>
      </c>
      <c r="C37" s="236" t="s">
        <v>179</v>
      </c>
      <c r="D37" s="386"/>
      <c r="E37" s="136"/>
    </row>
    <row r="38" spans="2:5" x14ac:dyDescent="0.25">
      <c r="B38" s="115">
        <v>26</v>
      </c>
      <c r="C38" s="236" t="s">
        <v>180</v>
      </c>
      <c r="D38" s="386"/>
      <c r="E38" s="136"/>
    </row>
    <row r="39" spans="2:5" x14ac:dyDescent="0.25">
      <c r="B39" s="115">
        <v>27</v>
      </c>
      <c r="C39" s="237" t="s">
        <v>181</v>
      </c>
      <c r="D39" s="386"/>
      <c r="E39" s="136"/>
    </row>
    <row r="40" spans="2:5" x14ac:dyDescent="0.25">
      <c r="B40" s="115">
        <v>28</v>
      </c>
      <c r="C40" s="238" t="s">
        <v>182</v>
      </c>
      <c r="D40" s="386"/>
      <c r="E40" s="136"/>
    </row>
    <row r="41" spans="2:5" x14ac:dyDescent="0.25">
      <c r="B41" s="115">
        <v>29</v>
      </c>
      <c r="C41" s="35" t="s">
        <v>183</v>
      </c>
      <c r="D41" s="386"/>
      <c r="E41" s="136"/>
    </row>
    <row r="42" spans="2:5" x14ac:dyDescent="0.25">
      <c r="B42" s="115">
        <v>30</v>
      </c>
      <c r="C42" s="35" t="s">
        <v>160</v>
      </c>
      <c r="D42" s="386"/>
      <c r="E42" s="136"/>
    </row>
    <row r="43" spans="2:5" x14ac:dyDescent="0.25">
      <c r="B43" s="115">
        <v>31</v>
      </c>
      <c r="C43" s="35" t="s">
        <v>184</v>
      </c>
      <c r="D43" s="386"/>
      <c r="E43" s="136"/>
    </row>
    <row r="44" spans="2:5" x14ac:dyDescent="0.25">
      <c r="B44" s="115">
        <v>32</v>
      </c>
      <c r="C44" s="236" t="s">
        <v>185</v>
      </c>
      <c r="D44" s="386"/>
      <c r="E44" s="136"/>
    </row>
    <row r="45" spans="2:5" x14ac:dyDescent="0.25">
      <c r="B45" s="115">
        <v>33</v>
      </c>
      <c r="C45" s="239" t="s">
        <v>186</v>
      </c>
      <c r="D45" s="386"/>
      <c r="E45" s="136"/>
    </row>
    <row r="46" spans="2:5" x14ac:dyDescent="0.25">
      <c r="B46" s="115">
        <v>34</v>
      </c>
      <c r="C46" s="239" t="s">
        <v>187</v>
      </c>
      <c r="D46" s="386"/>
      <c r="E46" s="136"/>
    </row>
    <row r="47" spans="2:5" x14ac:dyDescent="0.25">
      <c r="B47" s="115">
        <v>35</v>
      </c>
      <c r="C47" s="239" t="s">
        <v>188</v>
      </c>
      <c r="D47" s="386"/>
      <c r="E47" s="136"/>
    </row>
    <row r="48" spans="2:5" ht="30" x14ac:dyDescent="0.25">
      <c r="B48" s="115">
        <v>36</v>
      </c>
      <c r="C48" s="236" t="s">
        <v>189</v>
      </c>
      <c r="D48" s="386"/>
      <c r="E48" s="136"/>
    </row>
    <row r="49" spans="2:5" ht="30" x14ac:dyDescent="0.25">
      <c r="B49" s="115">
        <v>37</v>
      </c>
      <c r="C49" s="236" t="s">
        <v>190</v>
      </c>
      <c r="D49" s="386"/>
      <c r="E49" s="136"/>
    </row>
    <row r="50" spans="2:5" x14ac:dyDescent="0.25">
      <c r="B50" s="115">
        <v>38</v>
      </c>
      <c r="C50" s="236" t="s">
        <v>180</v>
      </c>
      <c r="D50" s="386"/>
      <c r="E50" s="136"/>
    </row>
    <row r="51" spans="2:5" x14ac:dyDescent="0.25">
      <c r="B51" s="115">
        <v>39</v>
      </c>
      <c r="C51" s="237" t="s">
        <v>191</v>
      </c>
      <c r="D51" s="386"/>
      <c r="E51" s="136"/>
    </row>
    <row r="52" spans="2:5" x14ac:dyDescent="0.25">
      <c r="B52" s="115">
        <v>40</v>
      </c>
      <c r="C52" s="238" t="s">
        <v>192</v>
      </c>
      <c r="D52" s="386"/>
      <c r="E52" s="136"/>
    </row>
    <row r="53" spans="2:5" x14ac:dyDescent="0.25">
      <c r="B53" s="115">
        <v>41</v>
      </c>
      <c r="C53" s="35" t="s">
        <v>183</v>
      </c>
      <c r="D53" s="386"/>
      <c r="E53" s="136"/>
    </row>
    <row r="54" spans="2:5" x14ac:dyDescent="0.25">
      <c r="B54" s="115">
        <v>42</v>
      </c>
      <c r="C54" s="35" t="s">
        <v>160</v>
      </c>
      <c r="D54" s="386"/>
      <c r="E54" s="136"/>
    </row>
    <row r="55" spans="2:5" x14ac:dyDescent="0.25">
      <c r="B55" s="115">
        <v>43</v>
      </c>
      <c r="C55" s="35" t="s">
        <v>193</v>
      </c>
      <c r="D55" s="386"/>
      <c r="E55" s="136"/>
    </row>
    <row r="56" spans="2:5" x14ac:dyDescent="0.25">
      <c r="B56" s="115">
        <v>44</v>
      </c>
      <c r="C56" s="236" t="s">
        <v>194</v>
      </c>
      <c r="D56" s="386"/>
      <c r="E56" s="136"/>
    </row>
    <row r="57" spans="2:5" x14ac:dyDescent="0.25">
      <c r="B57" s="115">
        <v>45</v>
      </c>
      <c r="C57" s="239" t="s">
        <v>195</v>
      </c>
      <c r="D57" s="386"/>
      <c r="E57" s="136"/>
    </row>
    <row r="58" spans="2:5" x14ac:dyDescent="0.25">
      <c r="B58" s="115">
        <v>46</v>
      </c>
      <c r="C58" s="239" t="s">
        <v>196</v>
      </c>
      <c r="D58" s="386"/>
      <c r="E58" s="136"/>
    </row>
    <row r="59" spans="2:5" x14ac:dyDescent="0.25">
      <c r="B59" s="115">
        <v>47</v>
      </c>
      <c r="C59" s="239" t="s">
        <v>197</v>
      </c>
      <c r="D59" s="386"/>
      <c r="E59" s="136"/>
    </row>
    <row r="60" spans="2:5" ht="30" x14ac:dyDescent="0.25">
      <c r="B60" s="115">
        <v>48</v>
      </c>
      <c r="C60" s="236" t="s">
        <v>198</v>
      </c>
      <c r="D60" s="386"/>
      <c r="E60" s="136"/>
    </row>
    <row r="61" spans="2:5" ht="30" x14ac:dyDescent="0.25">
      <c r="B61" s="115">
        <v>49</v>
      </c>
      <c r="C61" s="236" t="s">
        <v>199</v>
      </c>
      <c r="D61" s="386"/>
      <c r="E61" s="136"/>
    </row>
    <row r="62" spans="2:5" ht="15.75" thickBot="1" x14ac:dyDescent="0.3">
      <c r="B62" s="116">
        <v>50</v>
      </c>
      <c r="C62" s="240" t="s">
        <v>200</v>
      </c>
      <c r="D62" s="388"/>
      <c r="E62" s="241"/>
    </row>
    <row r="63" spans="2:5" x14ac:dyDescent="0.25">
      <c r="B63" s="51"/>
      <c r="C63" s="52"/>
      <c r="D63" s="52"/>
      <c r="E63" s="52"/>
    </row>
    <row r="66" spans="2:2" x14ac:dyDescent="0.25">
      <c r="B66"/>
    </row>
    <row r="67" spans="2:2" x14ac:dyDescent="0.25">
      <c r="B67"/>
    </row>
    <row r="68" spans="2:2" x14ac:dyDescent="0.25">
      <c r="B68"/>
    </row>
    <row r="69" spans="2:2" x14ac:dyDescent="0.25">
      <c r="B69"/>
    </row>
    <row r="70" spans="2:2" ht="13.15" customHeight="1" x14ac:dyDescent="0.25">
      <c r="B70"/>
    </row>
    <row r="71" spans="2:2" ht="13.15" customHeight="1"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sheetData>
  <mergeCells count="2">
    <mergeCell ref="B12:E12"/>
    <mergeCell ref="B5:E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G44"/>
  <sheetViews>
    <sheetView showGridLines="0" topLeftCell="A19" workbookViewId="0">
      <selection activeCell="D36" sqref="D36"/>
    </sheetView>
  </sheetViews>
  <sheetFormatPr defaultColWidth="11" defaultRowHeight="12.75" x14ac:dyDescent="0.2"/>
  <cols>
    <col min="1" max="1" width="3.7109375" style="311" customWidth="1"/>
    <col min="2" max="2" width="7" style="311" customWidth="1"/>
    <col min="3" max="3" width="47.7109375" style="311" customWidth="1"/>
    <col min="4" max="4" width="42.42578125" style="311" customWidth="1"/>
    <col min="5" max="5" width="33.7109375" style="311" customWidth="1"/>
    <col min="6" max="6" width="29.7109375" style="311" customWidth="1"/>
    <col min="7" max="7" width="25" style="311" customWidth="1"/>
    <col min="8" max="16384" width="11" style="311"/>
  </cols>
  <sheetData>
    <row r="1" spans="2:7" ht="10.15" customHeight="1" x14ac:dyDescent="0.2"/>
    <row r="2" spans="2:7" ht="15.75" x14ac:dyDescent="0.25">
      <c r="B2" s="312" t="str">
        <f>+Přehled!B2</f>
        <v>Colosseum a.s.</v>
      </c>
      <c r="D2" s="312"/>
      <c r="F2" s="306" t="s">
        <v>308</v>
      </c>
    </row>
    <row r="3" spans="2:7" ht="10.15" customHeight="1" x14ac:dyDescent="0.2"/>
    <row r="4" spans="2:7" ht="15.75" x14ac:dyDescent="0.25">
      <c r="B4" s="66" t="s">
        <v>254</v>
      </c>
      <c r="C4" s="313"/>
      <c r="D4" s="313"/>
      <c r="E4" s="313"/>
      <c r="F4" s="314"/>
      <c r="G4" s="71"/>
    </row>
    <row r="5" spans="2:7" ht="34.35" customHeight="1" x14ac:dyDescent="0.25">
      <c r="B5" s="436" t="s">
        <v>368</v>
      </c>
      <c r="C5" s="436"/>
      <c r="D5" s="436"/>
      <c r="E5" s="436"/>
      <c r="F5" s="436"/>
      <c r="G5" s="71"/>
    </row>
    <row r="6" spans="2:7" ht="16.149999999999999" customHeight="1" x14ac:dyDescent="0.25">
      <c r="B6" s="315" t="s">
        <v>311</v>
      </c>
      <c r="C6" s="19"/>
      <c r="E6" s="71"/>
      <c r="G6" s="71"/>
    </row>
    <row r="7" spans="2:7" ht="16.149999999999999" customHeight="1" x14ac:dyDescent="0.2">
      <c r="B7" s="316" t="s">
        <v>295</v>
      </c>
      <c r="C7" s="316"/>
      <c r="D7" s="316"/>
      <c r="E7" s="316"/>
      <c r="F7" s="316"/>
    </row>
    <row r="8" spans="2:7" ht="16.149999999999999" customHeight="1" x14ac:dyDescent="0.2">
      <c r="B8" s="352" t="s">
        <v>316</v>
      </c>
      <c r="C8" s="317"/>
      <c r="D8" s="317"/>
      <c r="E8" s="317"/>
      <c r="F8" s="317"/>
    </row>
    <row r="9" spans="2:7" ht="16.149999999999999" customHeight="1" x14ac:dyDescent="0.25">
      <c r="B9" s="318" t="s">
        <v>107</v>
      </c>
      <c r="C9" s="319"/>
      <c r="D9" s="319"/>
      <c r="E9" s="108"/>
      <c r="F9" s="45" t="str">
        <f>'IF RM1'!D7</f>
        <v>(31. 12. 2021)</v>
      </c>
    </row>
    <row r="10" spans="2:7" ht="15" x14ac:dyDescent="0.25">
      <c r="B10" s="317"/>
      <c r="C10" s="71"/>
      <c r="D10" s="317"/>
      <c r="E10" s="317"/>
      <c r="F10" s="317"/>
    </row>
    <row r="11" spans="2:7" ht="15.75" thickBot="1" x14ac:dyDescent="0.3">
      <c r="B11" s="317"/>
      <c r="C11" s="71"/>
      <c r="D11" s="317"/>
      <c r="E11" s="320" t="s">
        <v>279</v>
      </c>
      <c r="F11" s="317"/>
    </row>
    <row r="12" spans="2:7" ht="15" x14ac:dyDescent="0.25">
      <c r="B12" s="321"/>
      <c r="C12" s="322"/>
      <c r="D12" s="323" t="s">
        <v>5</v>
      </c>
      <c r="E12" s="355" t="s">
        <v>6</v>
      </c>
      <c r="F12" s="324" t="s">
        <v>7</v>
      </c>
    </row>
    <row r="13" spans="2:7" ht="30" x14ac:dyDescent="0.25">
      <c r="B13" s="321"/>
      <c r="C13" s="325"/>
      <c r="D13" s="326" t="s">
        <v>201</v>
      </c>
      <c r="E13" s="356" t="s">
        <v>202</v>
      </c>
      <c r="F13" s="327" t="s">
        <v>356</v>
      </c>
    </row>
    <row r="14" spans="2:7" ht="15.75" thickBot="1" x14ac:dyDescent="0.3">
      <c r="B14" s="321"/>
      <c r="C14" s="325"/>
      <c r="D14" s="328" t="s">
        <v>203</v>
      </c>
      <c r="E14" s="357" t="s">
        <v>203</v>
      </c>
      <c r="F14" s="329"/>
    </row>
    <row r="15" spans="2:7" ht="16.5" customHeight="1" thickBot="1" x14ac:dyDescent="0.25">
      <c r="B15" s="437" t="s">
        <v>204</v>
      </c>
      <c r="C15" s="438"/>
      <c r="D15" s="438"/>
      <c r="E15" s="438"/>
      <c r="F15" s="439"/>
    </row>
    <row r="16" spans="2:7" ht="15" x14ac:dyDescent="0.2">
      <c r="B16" s="330">
        <v>1</v>
      </c>
      <c r="C16" s="331" t="s">
        <v>408</v>
      </c>
      <c r="D16" s="378">
        <v>137954529</v>
      </c>
      <c r="E16" s="349"/>
      <c r="F16" s="364"/>
    </row>
    <row r="17" spans="2:6" ht="15" x14ac:dyDescent="0.2">
      <c r="B17" s="332">
        <v>2</v>
      </c>
      <c r="C17" s="333" t="s">
        <v>409</v>
      </c>
      <c r="D17" s="379">
        <f>4547552-3414500</f>
        <v>1133052</v>
      </c>
      <c r="E17" s="350"/>
      <c r="F17" s="344"/>
    </row>
    <row r="18" spans="2:6" ht="15" x14ac:dyDescent="0.2">
      <c r="B18" s="332">
        <v>3</v>
      </c>
      <c r="C18" s="333" t="s">
        <v>410</v>
      </c>
      <c r="D18" s="379">
        <f>D25-D16-D17-D19</f>
        <v>58543359</v>
      </c>
      <c r="E18" s="350"/>
      <c r="F18" s="336"/>
    </row>
    <row r="19" spans="2:6" ht="15" x14ac:dyDescent="0.2">
      <c r="B19" s="332">
        <v>4</v>
      </c>
      <c r="C19" s="333" t="s">
        <v>411</v>
      </c>
      <c r="D19" s="379">
        <v>319242</v>
      </c>
      <c r="E19" s="350"/>
      <c r="F19" s="335"/>
    </row>
    <row r="20" spans="2:6" ht="15" x14ac:dyDescent="0.2">
      <c r="B20" s="332"/>
      <c r="C20" s="333"/>
      <c r="D20" s="379"/>
      <c r="E20" s="350"/>
      <c r="F20" s="335"/>
    </row>
    <row r="21" spans="2:6" ht="15" x14ac:dyDescent="0.2">
      <c r="B21" s="332"/>
      <c r="C21" s="337"/>
      <c r="D21" s="379"/>
      <c r="E21" s="350"/>
      <c r="F21" s="335"/>
    </row>
    <row r="22" spans="2:6" ht="15" x14ac:dyDescent="0.2">
      <c r="B22" s="332"/>
      <c r="C22" s="337"/>
      <c r="D22" s="379"/>
      <c r="E22" s="350"/>
      <c r="F22" s="335"/>
    </row>
    <row r="23" spans="2:6" ht="15" x14ac:dyDescent="0.2">
      <c r="B23" s="332"/>
      <c r="C23" s="337"/>
      <c r="D23" s="379"/>
      <c r="E23" s="350"/>
      <c r="F23" s="335"/>
    </row>
    <row r="24" spans="2:6" ht="15" x14ac:dyDescent="0.2">
      <c r="B24" s="332"/>
      <c r="C24" s="333"/>
      <c r="D24" s="379"/>
      <c r="E24" s="350"/>
      <c r="F24" s="335"/>
    </row>
    <row r="25" spans="2:6" ht="15.75" thickBot="1" x14ac:dyDescent="0.25">
      <c r="B25" s="338" t="s">
        <v>11</v>
      </c>
      <c r="C25" s="339" t="s">
        <v>205</v>
      </c>
      <c r="D25" s="379">
        <v>197950182</v>
      </c>
      <c r="E25" s="351"/>
      <c r="F25" s="340"/>
    </row>
    <row r="26" spans="2:6" ht="16.5" customHeight="1" thickBot="1" x14ac:dyDescent="0.25">
      <c r="B26" s="437" t="s">
        <v>206</v>
      </c>
      <c r="C26" s="438"/>
      <c r="D26" s="438"/>
      <c r="E26" s="438"/>
      <c r="F26" s="439"/>
    </row>
    <row r="27" spans="2:6" ht="15" x14ac:dyDescent="0.2">
      <c r="B27" s="341">
        <v>1</v>
      </c>
      <c r="C27" s="342" t="s">
        <v>412</v>
      </c>
      <c r="D27" s="382">
        <f>D32-D28</f>
        <v>173506568</v>
      </c>
      <c r="E27" s="353"/>
      <c r="F27" s="343"/>
    </row>
    <row r="28" spans="2:6" ht="15" x14ac:dyDescent="0.2">
      <c r="B28" s="332">
        <v>2</v>
      </c>
      <c r="C28" s="333" t="s">
        <v>413</v>
      </c>
      <c r="D28" s="381">
        <v>2141282</v>
      </c>
      <c r="E28" s="350"/>
      <c r="F28" s="344"/>
    </row>
    <row r="29" spans="2:6" ht="15" x14ac:dyDescent="0.2">
      <c r="B29" s="332">
        <v>3</v>
      </c>
      <c r="C29" s="333"/>
      <c r="D29" s="334"/>
      <c r="E29" s="350"/>
      <c r="F29" s="344"/>
    </row>
    <row r="30" spans="2:6" ht="15" x14ac:dyDescent="0.2">
      <c r="B30" s="332">
        <v>4</v>
      </c>
      <c r="C30" s="333"/>
      <c r="D30" s="334"/>
      <c r="E30" s="350"/>
      <c r="F30" s="344"/>
    </row>
    <row r="31" spans="2:6" ht="15" x14ac:dyDescent="0.2">
      <c r="B31" s="332"/>
      <c r="C31" s="333"/>
      <c r="D31" s="334"/>
      <c r="E31" s="350"/>
      <c r="F31" s="344"/>
    </row>
    <row r="32" spans="2:6" ht="15.75" thickBot="1" x14ac:dyDescent="0.25">
      <c r="B32" s="338" t="s">
        <v>11</v>
      </c>
      <c r="C32" s="339" t="s">
        <v>207</v>
      </c>
      <c r="D32" s="381">
        <f>D25-D40</f>
        <v>175647850</v>
      </c>
      <c r="E32" s="351"/>
      <c r="F32" s="345"/>
    </row>
    <row r="33" spans="2:6" ht="16.5" customHeight="1" thickBot="1" x14ac:dyDescent="0.25">
      <c r="B33" s="437" t="s">
        <v>208</v>
      </c>
      <c r="C33" s="438"/>
      <c r="D33" s="438"/>
      <c r="E33" s="438"/>
      <c r="F33" s="439"/>
    </row>
    <row r="34" spans="2:6" ht="15" x14ac:dyDescent="0.2">
      <c r="B34" s="341">
        <v>1</v>
      </c>
      <c r="C34" s="342" t="s">
        <v>414</v>
      </c>
      <c r="D34" s="383">
        <v>27000000</v>
      </c>
      <c r="E34" s="353"/>
      <c r="F34" s="343">
        <v>4</v>
      </c>
    </row>
    <row r="35" spans="2:6" ht="15" x14ac:dyDescent="0.2">
      <c r="B35" s="332">
        <v>2</v>
      </c>
      <c r="C35" s="380" t="s">
        <v>160</v>
      </c>
      <c r="D35" s="379">
        <v>221151</v>
      </c>
      <c r="E35" s="350"/>
      <c r="F35" s="344">
        <v>5</v>
      </c>
    </row>
    <row r="36" spans="2:6" ht="15" x14ac:dyDescent="0.2">
      <c r="B36" s="332">
        <v>3</v>
      </c>
      <c r="C36" s="380" t="s">
        <v>415</v>
      </c>
      <c r="D36" s="412">
        <v>850000</v>
      </c>
      <c r="E36" s="350"/>
      <c r="F36" s="344">
        <v>11</v>
      </c>
    </row>
    <row r="37" spans="2:6" ht="15" x14ac:dyDescent="0.2">
      <c r="B37" s="332">
        <v>4</v>
      </c>
      <c r="C37" s="380" t="s">
        <v>416</v>
      </c>
      <c r="D37" s="379">
        <v>31000000</v>
      </c>
      <c r="E37" s="350"/>
      <c r="F37" s="344">
        <v>11</v>
      </c>
    </row>
    <row r="38" spans="2:6" ht="30" x14ac:dyDescent="0.2">
      <c r="B38" s="332">
        <v>5</v>
      </c>
      <c r="C38" s="380" t="s">
        <v>417</v>
      </c>
      <c r="D38" s="379">
        <v>-18047851</v>
      </c>
      <c r="E38" s="350"/>
      <c r="F38" s="344">
        <v>6</v>
      </c>
    </row>
    <row r="39" spans="2:6" ht="15" x14ac:dyDescent="0.2">
      <c r="B39" s="332">
        <v>6</v>
      </c>
      <c r="C39" s="333" t="s">
        <v>418</v>
      </c>
      <c r="D39" s="379">
        <v>-18720968</v>
      </c>
      <c r="E39" s="350"/>
      <c r="F39" s="344">
        <v>17</v>
      </c>
    </row>
    <row r="40" spans="2:6" ht="15.75" thickBot="1" x14ac:dyDescent="0.25">
      <c r="B40" s="346" t="s">
        <v>11</v>
      </c>
      <c r="C40" s="347" t="s">
        <v>209</v>
      </c>
      <c r="D40" s="384">
        <f>SUM(D34:D39)</f>
        <v>22302332</v>
      </c>
      <c r="E40" s="354"/>
      <c r="F40" s="348"/>
    </row>
    <row r="42" spans="2:6" ht="77.650000000000006" customHeight="1" x14ac:dyDescent="0.2">
      <c r="B42" s="435" t="s">
        <v>339</v>
      </c>
      <c r="C42" s="435"/>
      <c r="D42" s="435"/>
      <c r="E42" s="435"/>
      <c r="F42" s="435"/>
    </row>
    <row r="43" spans="2:6" ht="9.6" customHeight="1" x14ac:dyDescent="0.2"/>
    <row r="44" spans="2:6" ht="28.15" customHeight="1" x14ac:dyDescent="0.2">
      <c r="B44" s="435" t="s">
        <v>351</v>
      </c>
      <c r="C44" s="435"/>
      <c r="D44" s="435"/>
      <c r="E44" s="435"/>
      <c r="F44" s="435"/>
    </row>
  </sheetData>
  <mergeCells count="6">
    <mergeCell ref="B44:F44"/>
    <mergeCell ref="B5:F5"/>
    <mergeCell ref="B42:F42"/>
    <mergeCell ref="B15:F15"/>
    <mergeCell ref="B26:F26"/>
    <mergeCell ref="B33:F33"/>
  </mergeCells>
  <pageMargins left="0.70866141732283472" right="0.70866141732283472" top="0.78740157480314965" bottom="0.78740157480314965" header="0.31496062992125984" footer="0.31496062992125984"/>
  <pageSetup paperSize="9" scale="80" fitToHeight="3"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55"/>
  <sheetViews>
    <sheetView showGridLines="0" zoomScale="90" zoomScaleNormal="90" workbookViewId="0">
      <selection activeCell="E33" sqref="E33"/>
    </sheetView>
  </sheetViews>
  <sheetFormatPr defaultColWidth="11" defaultRowHeight="12.75" x14ac:dyDescent="0.2"/>
  <cols>
    <col min="1" max="1" width="3.7109375" style="8" customWidth="1"/>
    <col min="2" max="2" width="7.7109375" style="8" customWidth="1"/>
    <col min="3" max="3" width="82.85546875" style="8" customWidth="1"/>
    <col min="4" max="4" width="49.5703125" style="8" customWidth="1"/>
    <col min="5" max="5" width="28.42578125" style="8" customWidth="1"/>
    <col min="6" max="16384" width="11" style="8"/>
  </cols>
  <sheetData>
    <row r="1" spans="2:5" ht="10.15" customHeight="1" x14ac:dyDescent="0.2"/>
    <row r="2" spans="2:5" ht="15.75" x14ac:dyDescent="0.25">
      <c r="B2" s="88" t="str">
        <f>+Přehled!B2</f>
        <v>Colosseum a.s.</v>
      </c>
      <c r="D2" s="306" t="s">
        <v>308</v>
      </c>
    </row>
    <row r="3" spans="2:5" ht="10.15" customHeight="1" x14ac:dyDescent="0.2"/>
    <row r="4" spans="2:5" ht="15.75" x14ac:dyDescent="0.25">
      <c r="B4" s="46" t="s">
        <v>347</v>
      </c>
      <c r="C4" s="53"/>
      <c r="D4" s="48"/>
      <c r="E4"/>
    </row>
    <row r="5" spans="2:5" ht="37.9" customHeight="1" x14ac:dyDescent="0.25">
      <c r="B5" s="421" t="s">
        <v>369</v>
      </c>
      <c r="C5" s="446"/>
      <c r="D5" s="446"/>
      <c r="E5"/>
    </row>
    <row r="6" spans="2:5" ht="16.149999999999999" customHeight="1" x14ac:dyDescent="0.25">
      <c r="B6" s="300" t="s">
        <v>311</v>
      </c>
      <c r="C6" s="19"/>
      <c r="E6" s="83"/>
    </row>
    <row r="7" spans="2:5" ht="16.149999999999999" customHeight="1" x14ac:dyDescent="0.25">
      <c r="B7" s="43" t="s">
        <v>107</v>
      </c>
      <c r="C7" s="44"/>
      <c r="D7" s="45" t="str">
        <f>'IF RM1'!D7</f>
        <v>(31. 12. 2021)</v>
      </c>
    </row>
    <row r="8" spans="2:5" ht="15.75" thickBot="1" x14ac:dyDescent="0.3">
      <c r="B8" s="18"/>
      <c r="C8" s="19"/>
    </row>
    <row r="9" spans="2:5" ht="15" x14ac:dyDescent="0.25">
      <c r="B9" s="9"/>
      <c r="C9"/>
      <c r="D9" s="41" t="s">
        <v>5</v>
      </c>
    </row>
    <row r="10" spans="2:5" ht="15.75" thickBot="1" x14ac:dyDescent="0.3">
      <c r="B10" s="10"/>
      <c r="C10" s="11"/>
      <c r="D10" s="109" t="s">
        <v>78</v>
      </c>
    </row>
    <row r="11" spans="2:5" ht="15" x14ac:dyDescent="0.2">
      <c r="B11" s="112">
        <v>1</v>
      </c>
      <c r="C11" s="122" t="s">
        <v>210</v>
      </c>
      <c r="D11" s="114" t="s">
        <v>378</v>
      </c>
    </row>
    <row r="12" spans="2:5" ht="15" x14ac:dyDescent="0.2">
      <c r="B12" s="115">
        <v>2</v>
      </c>
      <c r="C12" s="6" t="s">
        <v>211</v>
      </c>
      <c r="D12" s="136" t="s">
        <v>379</v>
      </c>
    </row>
    <row r="13" spans="2:5" ht="15" x14ac:dyDescent="0.2">
      <c r="B13" s="115">
        <v>3</v>
      </c>
      <c r="C13" s="6" t="s">
        <v>212</v>
      </c>
      <c r="D13" s="136" t="s">
        <v>380</v>
      </c>
    </row>
    <row r="14" spans="2:5" ht="15" x14ac:dyDescent="0.2">
      <c r="B14" s="115">
        <v>4</v>
      </c>
      <c r="C14" s="6" t="s">
        <v>213</v>
      </c>
      <c r="D14" s="136" t="s">
        <v>381</v>
      </c>
    </row>
    <row r="15" spans="2:5" ht="15" x14ac:dyDescent="0.2">
      <c r="B15" s="115">
        <v>5</v>
      </c>
      <c r="C15" s="13" t="s">
        <v>357</v>
      </c>
      <c r="D15" s="136" t="s">
        <v>382</v>
      </c>
    </row>
    <row r="16" spans="2:5" ht="15" x14ac:dyDescent="0.2">
      <c r="B16" s="115">
        <v>6</v>
      </c>
      <c r="C16" s="6" t="s">
        <v>349</v>
      </c>
      <c r="D16" s="136" t="s">
        <v>383</v>
      </c>
    </row>
    <row r="17" spans="2:4" ht="15" x14ac:dyDescent="0.2">
      <c r="B17" s="115">
        <v>7</v>
      </c>
      <c r="C17" s="6" t="s">
        <v>214</v>
      </c>
      <c r="D17" s="136" t="s">
        <v>383</v>
      </c>
    </row>
    <row r="18" spans="2:4" ht="15" x14ac:dyDescent="0.2">
      <c r="B18" s="115">
        <v>8</v>
      </c>
      <c r="C18" s="6" t="s">
        <v>215</v>
      </c>
      <c r="D18" s="136" t="s">
        <v>383</v>
      </c>
    </row>
    <row r="19" spans="2:4" ht="15" x14ac:dyDescent="0.2">
      <c r="B19" s="115">
        <v>9</v>
      </c>
      <c r="C19" s="6" t="s">
        <v>216</v>
      </c>
      <c r="D19" s="136" t="s">
        <v>383</v>
      </c>
    </row>
    <row r="20" spans="2:4" ht="15" x14ac:dyDescent="0.2">
      <c r="B20" s="115">
        <v>10</v>
      </c>
      <c r="C20" s="6" t="s">
        <v>217</v>
      </c>
      <c r="D20" s="136" t="s">
        <v>384</v>
      </c>
    </row>
    <row r="21" spans="2:4" ht="15" x14ac:dyDescent="0.2">
      <c r="B21" s="115">
        <v>11</v>
      </c>
      <c r="C21" s="6" t="s">
        <v>218</v>
      </c>
      <c r="D21" s="396">
        <v>35580</v>
      </c>
    </row>
    <row r="22" spans="2:4" ht="15" x14ac:dyDescent="0.2">
      <c r="B22" s="115">
        <v>12</v>
      </c>
      <c r="C22" s="6" t="s">
        <v>219</v>
      </c>
      <c r="D22" s="136" t="s">
        <v>385</v>
      </c>
    </row>
    <row r="23" spans="2:4" ht="15" x14ac:dyDescent="0.2">
      <c r="B23" s="115">
        <v>13</v>
      </c>
      <c r="C23" s="6" t="s">
        <v>220</v>
      </c>
      <c r="D23" s="136" t="s">
        <v>386</v>
      </c>
    </row>
    <row r="24" spans="2:4" ht="15" x14ac:dyDescent="0.2">
      <c r="B24" s="115">
        <v>14</v>
      </c>
      <c r="C24" s="6" t="s">
        <v>221</v>
      </c>
      <c r="D24" s="136" t="s">
        <v>387</v>
      </c>
    </row>
    <row r="25" spans="2:4" ht="15" x14ac:dyDescent="0.2">
      <c r="B25" s="115">
        <v>15</v>
      </c>
      <c r="C25" s="6" t="s">
        <v>222</v>
      </c>
      <c r="D25" s="136" t="s">
        <v>396</v>
      </c>
    </row>
    <row r="26" spans="2:4" ht="15" x14ac:dyDescent="0.2">
      <c r="B26" s="115">
        <v>16</v>
      </c>
      <c r="C26" s="6" t="s">
        <v>223</v>
      </c>
      <c r="D26" s="136" t="s">
        <v>396</v>
      </c>
    </row>
    <row r="27" spans="2:4" ht="15" x14ac:dyDescent="0.2">
      <c r="B27" s="115"/>
      <c r="C27" s="12" t="s">
        <v>224</v>
      </c>
      <c r="D27" s="137"/>
    </row>
    <row r="28" spans="2:4" ht="15" x14ac:dyDescent="0.2">
      <c r="B28" s="115">
        <v>17</v>
      </c>
      <c r="C28" s="6" t="s">
        <v>225</v>
      </c>
      <c r="D28" s="136" t="s">
        <v>388</v>
      </c>
    </row>
    <row r="29" spans="2:4" ht="15" x14ac:dyDescent="0.2">
      <c r="B29" s="115">
        <v>18</v>
      </c>
      <c r="C29" s="6" t="s">
        <v>226</v>
      </c>
      <c r="D29" s="136" t="s">
        <v>396</v>
      </c>
    </row>
    <row r="30" spans="2:4" ht="15" x14ac:dyDescent="0.2">
      <c r="B30" s="115">
        <v>19</v>
      </c>
      <c r="C30" s="6" t="s">
        <v>227</v>
      </c>
      <c r="D30" s="136" t="s">
        <v>387</v>
      </c>
    </row>
    <row r="31" spans="2:4" ht="15" x14ac:dyDescent="0.2">
      <c r="B31" s="115">
        <v>20</v>
      </c>
      <c r="C31" s="6" t="s">
        <v>228</v>
      </c>
      <c r="D31" s="136" t="s">
        <v>389</v>
      </c>
    </row>
    <row r="32" spans="2:4" ht="15" x14ac:dyDescent="0.2">
      <c r="B32" s="115">
        <v>21</v>
      </c>
      <c r="C32" s="6" t="s">
        <v>229</v>
      </c>
      <c r="D32" s="136" t="s">
        <v>389</v>
      </c>
    </row>
    <row r="33" spans="2:4" ht="15" x14ac:dyDescent="0.2">
      <c r="B33" s="115">
        <v>22</v>
      </c>
      <c r="C33" s="6" t="s">
        <v>230</v>
      </c>
      <c r="D33" s="136" t="s">
        <v>387</v>
      </c>
    </row>
    <row r="34" spans="2:4" ht="15" x14ac:dyDescent="0.2">
      <c r="B34" s="115">
        <v>23</v>
      </c>
      <c r="C34" s="6" t="s">
        <v>231</v>
      </c>
      <c r="D34" s="136" t="s">
        <v>390</v>
      </c>
    </row>
    <row r="35" spans="2:4" ht="15" x14ac:dyDescent="0.2">
      <c r="B35" s="115">
        <v>24</v>
      </c>
      <c r="C35" s="6" t="s">
        <v>232</v>
      </c>
      <c r="D35" s="136" t="s">
        <v>391</v>
      </c>
    </row>
    <row r="36" spans="2:4" ht="15" x14ac:dyDescent="0.2">
      <c r="B36" s="115">
        <v>25</v>
      </c>
      <c r="C36" s="6" t="s">
        <v>233</v>
      </c>
      <c r="D36" s="136" t="s">
        <v>396</v>
      </c>
    </row>
    <row r="37" spans="2:4" ht="15" x14ac:dyDescent="0.2">
      <c r="B37" s="115">
        <v>26</v>
      </c>
      <c r="C37" s="6" t="s">
        <v>234</v>
      </c>
      <c r="D37" s="136" t="s">
        <v>396</v>
      </c>
    </row>
    <row r="38" spans="2:4" ht="15" x14ac:dyDescent="0.2">
      <c r="B38" s="115">
        <v>27</v>
      </c>
      <c r="C38" s="6" t="s">
        <v>235</v>
      </c>
      <c r="D38" s="136" t="s">
        <v>396</v>
      </c>
    </row>
    <row r="39" spans="2:4" ht="15" x14ac:dyDescent="0.2">
      <c r="B39" s="115">
        <v>28</v>
      </c>
      <c r="C39" s="6" t="s">
        <v>236</v>
      </c>
      <c r="D39" s="136" t="s">
        <v>396</v>
      </c>
    </row>
    <row r="40" spans="2:4" ht="15" x14ac:dyDescent="0.2">
      <c r="B40" s="115">
        <v>29</v>
      </c>
      <c r="C40" s="6" t="s">
        <v>237</v>
      </c>
      <c r="D40" s="136" t="s">
        <v>396</v>
      </c>
    </row>
    <row r="41" spans="2:4" ht="15" x14ac:dyDescent="0.2">
      <c r="B41" s="115">
        <v>30</v>
      </c>
      <c r="C41" s="6" t="s">
        <v>238</v>
      </c>
      <c r="D41" s="136" t="s">
        <v>396</v>
      </c>
    </row>
    <row r="42" spans="2:4" ht="15" x14ac:dyDescent="0.2">
      <c r="B42" s="115">
        <v>31</v>
      </c>
      <c r="C42" s="6" t="s">
        <v>239</v>
      </c>
      <c r="D42" s="136" t="s">
        <v>392</v>
      </c>
    </row>
    <row r="43" spans="2:4" ht="15" x14ac:dyDescent="0.2">
      <c r="B43" s="115">
        <v>32</v>
      </c>
      <c r="C43" s="6" t="s">
        <v>240</v>
      </c>
      <c r="D43" s="136" t="s">
        <v>393</v>
      </c>
    </row>
    <row r="44" spans="2:4" ht="15" x14ac:dyDescent="0.2">
      <c r="B44" s="115">
        <v>33</v>
      </c>
      <c r="C44" s="6" t="s">
        <v>241</v>
      </c>
      <c r="D44" s="136" t="s">
        <v>394</v>
      </c>
    </row>
    <row r="45" spans="2:4" ht="15" x14ac:dyDescent="0.2">
      <c r="B45" s="115">
        <v>34</v>
      </c>
      <c r="C45" s="6" t="s">
        <v>242</v>
      </c>
      <c r="D45" s="138" t="s">
        <v>395</v>
      </c>
    </row>
    <row r="46" spans="2:4" ht="15" x14ac:dyDescent="0.2">
      <c r="B46" s="115">
        <v>35</v>
      </c>
      <c r="C46" s="6" t="s">
        <v>243</v>
      </c>
      <c r="D46" s="136"/>
    </row>
    <row r="47" spans="2:4" ht="15" x14ac:dyDescent="0.2">
      <c r="B47" s="115">
        <v>36</v>
      </c>
      <c r="C47" s="13" t="s">
        <v>244</v>
      </c>
      <c r="D47" s="136" t="s">
        <v>387</v>
      </c>
    </row>
    <row r="48" spans="2:4" ht="15" x14ac:dyDescent="0.2">
      <c r="B48" s="115">
        <v>37</v>
      </c>
      <c r="C48" s="6" t="s">
        <v>245</v>
      </c>
      <c r="D48" s="136" t="s">
        <v>396</v>
      </c>
    </row>
    <row r="49" spans="2:4" ht="15" x14ac:dyDescent="0.2">
      <c r="B49" s="115">
        <v>38</v>
      </c>
      <c r="C49" s="13" t="s">
        <v>246</v>
      </c>
      <c r="D49" s="136" t="s">
        <v>396</v>
      </c>
    </row>
    <row r="50" spans="2:4" ht="13.15" customHeight="1" x14ac:dyDescent="0.2">
      <c r="B50" s="440" t="s">
        <v>247</v>
      </c>
      <c r="C50" s="441"/>
      <c r="D50" s="442"/>
    </row>
    <row r="51" spans="2:4" ht="13.15" customHeight="1" thickBot="1" x14ac:dyDescent="0.25">
      <c r="B51" s="443"/>
      <c r="C51" s="444"/>
      <c r="D51" s="445"/>
    </row>
    <row r="54" spans="2:4" x14ac:dyDescent="0.2">
      <c r="B54" s="311" t="s">
        <v>317</v>
      </c>
    </row>
    <row r="55" spans="2:4" x14ac:dyDescent="0.2">
      <c r="B55" s="311" t="s">
        <v>318</v>
      </c>
    </row>
  </sheetData>
  <mergeCells count="2">
    <mergeCell ref="B50:D51"/>
    <mergeCell ref="B5:D5"/>
  </mergeCells>
  <pageMargins left="0.70866141732283472" right="0.70866141732283472" top="0.78740157480314965" bottom="0.78740157480314965" header="0.31496062992125984" footer="0.31496062992125984"/>
  <pageSetup paperSize="9" scale="90"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2"/>
  <sheetViews>
    <sheetView showGridLines="0" workbookViewId="0">
      <selection activeCell="D12" sqref="D12"/>
    </sheetView>
  </sheetViews>
  <sheetFormatPr defaultRowHeight="15" x14ac:dyDescent="0.25"/>
  <cols>
    <col min="1" max="1" width="3.7109375" customWidth="1"/>
    <col min="3" max="3" width="50.85546875" customWidth="1"/>
    <col min="4" max="4" width="23.7109375" customWidth="1"/>
    <col min="5" max="5" width="8.140625" customWidth="1"/>
    <col min="7" max="7" width="35.140625" customWidth="1"/>
  </cols>
  <sheetData>
    <row r="1" spans="1:7" ht="10.15" customHeight="1" x14ac:dyDescent="0.25">
      <c r="A1" s="50"/>
      <c r="B1" s="50"/>
      <c r="C1" s="50"/>
      <c r="D1" s="50"/>
      <c r="E1" s="50"/>
      <c r="F1" s="50"/>
    </row>
    <row r="2" spans="1:7" ht="15.75" x14ac:dyDescent="0.25">
      <c r="A2" s="50"/>
      <c r="B2" s="88" t="str">
        <f>+Přehled!B2</f>
        <v>Colosseum a.s.</v>
      </c>
      <c r="C2" s="50"/>
      <c r="D2" s="306" t="s">
        <v>308</v>
      </c>
      <c r="E2" s="50"/>
      <c r="F2" s="50"/>
    </row>
    <row r="3" spans="1:7" ht="10.15" customHeight="1" x14ac:dyDescent="0.25">
      <c r="A3" s="50"/>
      <c r="B3" s="50"/>
      <c r="C3" s="50"/>
      <c r="D3" s="50"/>
      <c r="E3" s="50"/>
      <c r="F3" s="50"/>
    </row>
    <row r="4" spans="1:7" ht="15.75" x14ac:dyDescent="0.25">
      <c r="A4" s="50"/>
      <c r="B4" s="359" t="s">
        <v>340</v>
      </c>
      <c r="C4" s="361"/>
      <c r="D4" s="362"/>
      <c r="E4" s="360"/>
      <c r="F4" s="50"/>
    </row>
    <row r="5" spans="1:7" ht="16.149999999999999" customHeight="1" x14ac:dyDescent="0.25">
      <c r="A5" s="50"/>
      <c r="B5" s="199" t="s">
        <v>370</v>
      </c>
      <c r="C5" s="199"/>
      <c r="D5" s="199"/>
      <c r="F5" s="50"/>
    </row>
    <row r="6" spans="1:7" ht="16.149999999999999" customHeight="1" x14ac:dyDescent="0.25">
      <c r="A6" s="50"/>
      <c r="B6" s="300" t="s">
        <v>311</v>
      </c>
      <c r="C6" s="50"/>
      <c r="D6" s="50"/>
      <c r="E6" s="50"/>
      <c r="F6" s="50"/>
    </row>
    <row r="7" spans="1:7" ht="16.149999999999999" customHeight="1" x14ac:dyDescent="0.25">
      <c r="A7" s="50"/>
      <c r="B7" s="43" t="s">
        <v>107</v>
      </c>
      <c r="C7" s="44"/>
      <c r="D7" s="45" t="str">
        <f>'IF RM1'!D7</f>
        <v>(31. 12. 2021)</v>
      </c>
      <c r="E7" s="50"/>
      <c r="F7" s="50"/>
      <c r="G7" s="79"/>
    </row>
    <row r="8" spans="1:7" x14ac:dyDescent="0.25">
      <c r="A8" s="50"/>
      <c r="B8" s="18"/>
      <c r="C8" s="50"/>
      <c r="D8" s="50"/>
      <c r="E8" s="50"/>
      <c r="F8" s="50"/>
    </row>
    <row r="9" spans="1:7" x14ac:dyDescent="0.25">
      <c r="A9" s="50"/>
      <c r="B9" s="18"/>
      <c r="C9" s="50"/>
      <c r="D9" s="50"/>
      <c r="E9" s="50"/>
      <c r="F9" s="50"/>
    </row>
    <row r="10" spans="1:7" ht="15.75" thickBot="1" x14ac:dyDescent="0.3">
      <c r="A10" s="50"/>
      <c r="B10" s="50"/>
      <c r="C10" s="50"/>
      <c r="D10" s="103" t="s">
        <v>279</v>
      </c>
      <c r="E10" s="50"/>
      <c r="F10" s="50"/>
    </row>
    <row r="11" spans="1:7" ht="30" customHeight="1" thickBot="1" x14ac:dyDescent="0.3">
      <c r="A11" s="50"/>
      <c r="B11" s="148"/>
      <c r="C11" s="149" t="s">
        <v>87</v>
      </c>
      <c r="D11" s="150" t="s">
        <v>86</v>
      </c>
      <c r="F11" s="50"/>
    </row>
    <row r="12" spans="1:7" x14ac:dyDescent="0.25">
      <c r="A12" s="50"/>
      <c r="B12" s="188">
        <v>1</v>
      </c>
      <c r="C12" s="189" t="s">
        <v>85</v>
      </c>
      <c r="D12" s="366">
        <v>3729000</v>
      </c>
      <c r="F12" s="50"/>
    </row>
    <row r="13" spans="1:7" x14ac:dyDescent="0.25">
      <c r="A13" s="50"/>
      <c r="B13" s="190">
        <v>2</v>
      </c>
      <c r="C13" s="191" t="s">
        <v>77</v>
      </c>
      <c r="D13" s="367">
        <v>8624257</v>
      </c>
      <c r="F13" s="50"/>
    </row>
    <row r="14" spans="1:7" ht="15.75" thickBot="1" x14ac:dyDescent="0.3">
      <c r="A14" s="50"/>
      <c r="B14" s="192">
        <v>3</v>
      </c>
      <c r="C14" s="193" t="s">
        <v>270</v>
      </c>
      <c r="D14" s="368">
        <v>838433</v>
      </c>
      <c r="F14" s="50"/>
    </row>
    <row r="15" spans="1:7" ht="15.75" thickBot="1" x14ac:dyDescent="0.3">
      <c r="A15" s="50"/>
      <c r="B15" s="151"/>
      <c r="C15" s="447" t="s">
        <v>263</v>
      </c>
      <c r="D15" s="448"/>
      <c r="E15" s="50"/>
      <c r="F15" s="50"/>
    </row>
    <row r="16" spans="1:7" x14ac:dyDescent="0.25">
      <c r="A16" s="50"/>
      <c r="B16" s="194">
        <v>4</v>
      </c>
      <c r="C16" s="195" t="s">
        <v>260</v>
      </c>
      <c r="D16" s="369">
        <v>828768</v>
      </c>
      <c r="E16" s="50"/>
      <c r="F16" s="50"/>
    </row>
    <row r="17" spans="1:6" x14ac:dyDescent="0.25">
      <c r="A17" s="50"/>
      <c r="B17" s="190">
        <v>5</v>
      </c>
      <c r="C17" s="196" t="s">
        <v>261</v>
      </c>
      <c r="D17" s="367"/>
      <c r="E17" s="50"/>
      <c r="F17" s="50"/>
    </row>
    <row r="18" spans="1:6" ht="15.75" thickBot="1" x14ac:dyDescent="0.3">
      <c r="A18" s="50"/>
      <c r="B18" s="197">
        <v>6</v>
      </c>
      <c r="C18" s="198" t="s">
        <v>262</v>
      </c>
      <c r="D18" s="370">
        <v>9666</v>
      </c>
      <c r="E18" s="50"/>
      <c r="F18" s="50"/>
    </row>
    <row r="19" spans="1:6" x14ac:dyDescent="0.25">
      <c r="A19" s="50"/>
      <c r="B19" s="50"/>
      <c r="C19" s="50"/>
      <c r="D19" s="50"/>
      <c r="E19" s="50"/>
      <c r="F19" s="50"/>
    </row>
    <row r="20" spans="1:6" x14ac:dyDescent="0.25">
      <c r="A20" s="50"/>
      <c r="B20" s="50"/>
      <c r="C20" s="50"/>
      <c r="D20" s="50"/>
      <c r="E20" s="50"/>
      <c r="F20" s="50"/>
    </row>
    <row r="21" spans="1:6" x14ac:dyDescent="0.25">
      <c r="A21" s="50"/>
      <c r="B21" s="50"/>
      <c r="C21" s="50"/>
      <c r="D21" s="50"/>
      <c r="E21" s="50"/>
      <c r="F21" s="50"/>
    </row>
    <row r="22" spans="1:6" x14ac:dyDescent="0.25">
      <c r="A22" s="50"/>
      <c r="B22" s="50"/>
      <c r="C22" s="50"/>
      <c r="D22" s="50"/>
      <c r="E22" s="50"/>
      <c r="F22" s="50"/>
    </row>
    <row r="23" spans="1:6" x14ac:dyDescent="0.25">
      <c r="A23" s="50"/>
      <c r="B23" s="50"/>
      <c r="C23" s="50"/>
      <c r="D23" s="50"/>
      <c r="E23" s="50"/>
      <c r="F23" s="50"/>
    </row>
    <row r="24" spans="1:6" x14ac:dyDescent="0.25">
      <c r="A24" s="50"/>
      <c r="B24" s="50"/>
      <c r="C24" s="50"/>
      <c r="D24" s="50"/>
      <c r="E24" s="50"/>
      <c r="F24" s="50"/>
    </row>
    <row r="25" spans="1:6" x14ac:dyDescent="0.25">
      <c r="A25" s="50"/>
      <c r="B25" s="50"/>
      <c r="C25" s="50"/>
      <c r="D25" s="50"/>
      <c r="E25" s="50"/>
      <c r="F25" s="50"/>
    </row>
    <row r="26" spans="1:6" x14ac:dyDescent="0.25">
      <c r="A26" s="50"/>
      <c r="B26" s="50"/>
      <c r="C26" s="50"/>
      <c r="D26" s="50"/>
      <c r="E26" s="50"/>
      <c r="F26" s="50"/>
    </row>
    <row r="27" spans="1:6" x14ac:dyDescent="0.25">
      <c r="A27" s="50"/>
      <c r="B27" s="50"/>
      <c r="C27" s="50"/>
      <c r="D27" s="50"/>
      <c r="E27" s="50"/>
      <c r="F27" s="50"/>
    </row>
    <row r="28" spans="1:6" x14ac:dyDescent="0.25">
      <c r="A28" s="50"/>
      <c r="B28" s="50"/>
      <c r="C28" s="50"/>
      <c r="D28" s="50"/>
      <c r="E28" s="50"/>
      <c r="F28" s="50"/>
    </row>
    <row r="29" spans="1:6" x14ac:dyDescent="0.25">
      <c r="A29" s="50"/>
      <c r="B29" s="50"/>
      <c r="C29" s="50"/>
      <c r="D29" s="50"/>
      <c r="E29" s="50"/>
      <c r="F29" s="50"/>
    </row>
    <row r="30" spans="1:6" x14ac:dyDescent="0.25">
      <c r="A30" s="50"/>
      <c r="B30" s="50"/>
      <c r="C30" s="50"/>
      <c r="D30" s="50"/>
      <c r="E30" s="50"/>
      <c r="F30" s="50"/>
    </row>
    <row r="31" spans="1:6" x14ac:dyDescent="0.25">
      <c r="A31" s="50"/>
      <c r="B31" s="50"/>
      <c r="C31" s="50"/>
      <c r="D31" s="50"/>
      <c r="E31" s="50"/>
      <c r="F31" s="50"/>
    </row>
    <row r="32" spans="1:6" x14ac:dyDescent="0.25">
      <c r="A32" s="50"/>
      <c r="B32" s="50"/>
      <c r="C32" s="50"/>
      <c r="D32" s="50"/>
      <c r="E32" s="50"/>
      <c r="F32" s="50"/>
    </row>
  </sheetData>
  <mergeCells count="1">
    <mergeCell ref="C15:D15"/>
  </mergeCells>
  <pageMargins left="0.70866141732283472" right="0.70866141732283472" top="0.78740157480314965" bottom="0.78740157480314965"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2099C6E26D03445B2F1571EC38CF119" ma:contentTypeVersion="13" ma:contentTypeDescription="Vytvoří nový dokument" ma:contentTypeScope="" ma:versionID="3b993023e587014e1251fea15cf4929c">
  <xsd:schema xmlns:xsd="http://www.w3.org/2001/XMLSchema" xmlns:xs="http://www.w3.org/2001/XMLSchema" xmlns:p="http://schemas.microsoft.com/office/2006/metadata/properties" xmlns:ns2="1a5f2e11-cdcb-4fb8-8c92-4932e90971b6" xmlns:ns3="5f20924a-fdf8-41be-be23-929f4f677347" targetNamespace="http://schemas.microsoft.com/office/2006/metadata/properties" ma:root="true" ma:fieldsID="a3349e7f835cf0e32e15ed0bbf6e44b1" ns2:_="" ns3:_="">
    <xsd:import namespace="1a5f2e11-cdcb-4fb8-8c92-4932e90971b6"/>
    <xsd:import namespace="5f20924a-fdf8-41be-be23-929f4f6773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5f2e11-cdcb-4fb8-8c92-4932e9097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93c7fadd-92da-443e-b05f-4a81883f6a3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20924a-fdf8-41be-be23-929f4f677347"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bff4b6aa-5dd7-4e46-901c-1db8104601c3}" ma:internalName="TaxCatchAll" ma:showField="CatchAllData" ma:web="5f20924a-fdf8-41be-be23-929f4f6773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f20924a-fdf8-41be-be23-929f4f677347" xsi:nil="true"/>
    <lcf76f155ced4ddcb4097134ff3c332f xmlns="1a5f2e11-cdcb-4fb8-8c92-4932e90971b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869A24-15CB-4B2F-89D4-33543CCE3E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5f2e11-cdcb-4fb8-8c92-4932e90971b6"/>
    <ds:schemaRef ds:uri="5f20924a-fdf8-41be-be23-929f4f6773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0BDF37-B991-4BE3-8DF7-3197BC6DD4FD}">
  <ds:schemaRefs>
    <ds:schemaRef ds:uri="http://schemas.microsoft.com/sharepoint/v3/contenttype/forms"/>
  </ds:schemaRefs>
</ds:datastoreItem>
</file>

<file path=customXml/itemProps3.xml><?xml version="1.0" encoding="utf-8"?>
<ds:datastoreItem xmlns:ds="http://schemas.openxmlformats.org/officeDocument/2006/customXml" ds:itemID="{69335D71-1E23-4CDE-96B9-69B7F762021D}">
  <ds:schemaRefs>
    <ds:schemaRef ds:uri="http://schemas.microsoft.com/office/2006/metadata/properties"/>
    <ds:schemaRef ds:uri="http://schemas.microsoft.com/office/infopath/2007/PartnerControls"/>
    <ds:schemaRef ds:uri="5f20924a-fdf8-41be-be23-929f4f677347"/>
    <ds:schemaRef ds:uri="1a5f2e11-cdcb-4fb8-8c92-4932e90971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Přehled</vt:lpstr>
      <vt:lpstr>IF RM1</vt:lpstr>
      <vt:lpstr>IF RM2</vt:lpstr>
      <vt:lpstr>IF G1</vt:lpstr>
      <vt:lpstr>IF G2</vt:lpstr>
      <vt:lpstr>EU I CC1.01</vt:lpstr>
      <vt:lpstr>EU I CC2</vt:lpstr>
      <vt:lpstr>EU I CCA</vt:lpstr>
      <vt:lpstr>IF KP1</vt:lpstr>
      <vt:lpstr>IF KP2</vt:lpstr>
      <vt:lpstr>IF O1</vt:lpstr>
      <vt:lpstr>IF O2</vt:lpstr>
      <vt:lpstr>IF IP1</vt:lpstr>
      <vt:lpstr>IF IP2</vt:lpstr>
      <vt:lpstr>IF IP3</vt:lpstr>
      <vt:lpstr>IF IP4</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Tomáš Kocourek</cp:lastModifiedBy>
  <cp:lastPrinted>2022-01-24T18:19:22Z</cp:lastPrinted>
  <dcterms:created xsi:type="dcterms:W3CDTF">2021-08-25T10:20:42Z</dcterms:created>
  <dcterms:modified xsi:type="dcterms:W3CDTF">2022-07-20T11:34:54Z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0x010100F2099C6E26D03445B2F1571EC38CF119</vt:lpwstr>
  </property>
  <property fmtid="{D5CDD505-2E9C-101B-9397-08002B2CF9AE}" pid="4" name="MediaServiceImageTags">
    <vt:lpwstr/>
  </property>
</Properties>
</file>